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 activeTab="1"/>
  </bookViews>
  <sheets>
    <sheet name="粮食单产提升项目备案表" sheetId="1" r:id="rId1"/>
    <sheet name="Sheet1" sheetId="2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119" i="1"/>
  <c r="V119"/>
  <c r="Q119"/>
  <c r="P119"/>
  <c r="X118"/>
  <c r="W118"/>
  <c r="X117"/>
  <c r="W117"/>
  <c r="X116"/>
  <c r="W116"/>
  <c r="X115"/>
  <c r="W115"/>
  <c r="X114"/>
  <c r="W114"/>
  <c r="X113"/>
  <c r="W113"/>
  <c r="X112"/>
  <c r="W112"/>
  <c r="X111"/>
  <c r="W111"/>
  <c r="X110"/>
  <c r="W110"/>
  <c r="X109"/>
  <c r="W109"/>
  <c r="X108"/>
  <c r="W108"/>
  <c r="X107"/>
  <c r="W107"/>
  <c r="X106"/>
  <c r="W106"/>
  <c r="X105"/>
  <c r="W105"/>
  <c r="X104"/>
  <c r="W104"/>
  <c r="X103"/>
  <c r="W103"/>
  <c r="X102"/>
  <c r="W102"/>
  <c r="X101"/>
  <c r="W101"/>
  <c r="X100"/>
  <c r="W100"/>
  <c r="X99"/>
  <c r="W99"/>
  <c r="X98"/>
  <c r="W98"/>
  <c r="X97"/>
  <c r="W97"/>
  <c r="X96"/>
  <c r="W96"/>
  <c r="X95"/>
  <c r="W95"/>
  <c r="X94"/>
  <c r="W94"/>
  <c r="X93"/>
  <c r="W93"/>
  <c r="X92"/>
  <c r="W92"/>
  <c r="X91"/>
  <c r="W91"/>
  <c r="X90"/>
  <c r="W90"/>
  <c r="X89"/>
  <c r="W89"/>
  <c r="X88"/>
  <c r="W88"/>
  <c r="X87"/>
  <c r="W87"/>
  <c r="X86"/>
  <c r="W86"/>
  <c r="X85"/>
  <c r="W85"/>
  <c r="X84"/>
  <c r="W84"/>
  <c r="X83"/>
  <c r="W83"/>
  <c r="X82"/>
  <c r="W82"/>
  <c r="X81"/>
  <c r="W81"/>
  <c r="X80"/>
  <c r="W80"/>
  <c r="X79"/>
  <c r="W79"/>
  <c r="X78"/>
  <c r="W78"/>
  <c r="X77"/>
  <c r="W77"/>
  <c r="X76"/>
  <c r="W76"/>
  <c r="X75"/>
  <c r="W75"/>
  <c r="X74"/>
  <c r="W74"/>
  <c r="X73"/>
  <c r="W73"/>
  <c r="X72"/>
  <c r="W72"/>
  <c r="X71"/>
  <c r="W71"/>
  <c r="X70"/>
  <c r="W70"/>
  <c r="X69"/>
  <c r="W69"/>
  <c r="X68"/>
  <c r="W68"/>
  <c r="X67"/>
  <c r="W67"/>
  <c r="X66"/>
  <c r="W66"/>
  <c r="X65"/>
  <c r="W65"/>
  <c r="X64"/>
  <c r="W64"/>
  <c r="X63"/>
  <c r="W63"/>
  <c r="X62"/>
  <c r="W62"/>
  <c r="X61"/>
  <c r="W61"/>
  <c r="X60"/>
  <c r="W60"/>
  <c r="X59"/>
  <c r="W59"/>
  <c r="X58"/>
  <c r="W58"/>
  <c r="X57"/>
  <c r="W57"/>
  <c r="X56"/>
  <c r="W56"/>
  <c r="X55"/>
  <c r="W55"/>
  <c r="X54"/>
  <c r="W54"/>
  <c r="X53"/>
  <c r="W53"/>
  <c r="X52"/>
  <c r="W52"/>
  <c r="X51"/>
  <c r="W51"/>
  <c r="X50"/>
  <c r="W50"/>
  <c r="X49"/>
  <c r="W49"/>
  <c r="X48"/>
  <c r="W48"/>
  <c r="X47"/>
  <c r="W47"/>
  <c r="X46"/>
  <c r="W46"/>
  <c r="X45"/>
  <c r="W45"/>
  <c r="X44"/>
  <c r="W44"/>
  <c r="X43"/>
  <c r="W43"/>
  <c r="X42"/>
  <c r="W42"/>
  <c r="X41"/>
  <c r="W41"/>
  <c r="X40"/>
  <c r="W40"/>
  <c r="X39"/>
  <c r="W39"/>
  <c r="X38"/>
  <c r="W38"/>
  <c r="X37"/>
  <c r="W37"/>
  <c r="X36"/>
  <c r="W36"/>
  <c r="X35"/>
  <c r="W35"/>
  <c r="X34"/>
  <c r="W34"/>
  <c r="X33"/>
  <c r="W33"/>
  <c r="X32"/>
  <c r="W32"/>
  <c r="X31"/>
  <c r="W31"/>
  <c r="X30"/>
  <c r="W30"/>
  <c r="X29"/>
  <c r="W29"/>
  <c r="X28"/>
  <c r="W28"/>
  <c r="X27"/>
  <c r="W27"/>
  <c r="X26"/>
  <c r="W26"/>
  <c r="X25"/>
  <c r="W25"/>
  <c r="X24"/>
  <c r="W24"/>
  <c r="X23"/>
  <c r="W23"/>
  <c r="X22"/>
  <c r="W22"/>
  <c r="X21"/>
  <c r="W21"/>
  <c r="X20"/>
  <c r="W20"/>
  <c r="X19"/>
  <c r="W19"/>
  <c r="X18"/>
  <c r="W18"/>
  <c r="X17"/>
  <c r="W17"/>
  <c r="X16"/>
  <c r="W16"/>
  <c r="X15"/>
  <c r="W15"/>
  <c r="X14"/>
  <c r="W14"/>
  <c r="X13"/>
  <c r="W13"/>
  <c r="X12"/>
  <c r="W12"/>
  <c r="X11"/>
  <c r="W11"/>
  <c r="X10"/>
  <c r="W10"/>
  <c r="X9"/>
  <c r="W9"/>
  <c r="X8"/>
  <c r="W8"/>
  <c r="X7"/>
  <c r="W7"/>
  <c r="X6"/>
  <c r="W6"/>
  <c r="X5"/>
  <c r="W5"/>
  <c r="X4"/>
  <c r="W4"/>
  <c r="X3"/>
  <c r="W3"/>
</calcChain>
</file>

<file path=xl/sharedStrings.xml><?xml version="1.0" encoding="utf-8"?>
<sst xmlns="http://schemas.openxmlformats.org/spreadsheetml/2006/main" count="1025" uniqueCount="692">
  <si>
    <t>粮食单产提升项目备案表</t>
  </si>
  <si>
    <t>序号</t>
  </si>
  <si>
    <t>县（市、区）</t>
  </si>
  <si>
    <t>连片区域名称</t>
  </si>
  <si>
    <t>涉及乡镇</t>
  </si>
  <si>
    <t>种植季别</t>
  </si>
  <si>
    <t>连片区域总面积</t>
  </si>
  <si>
    <t>带动农户总数（户）</t>
  </si>
  <si>
    <t>带动农户户均增收（万元）</t>
  </si>
  <si>
    <t>带动农户户增收总额（万元）</t>
  </si>
  <si>
    <t>单产提升关键技术内容</t>
  </si>
  <si>
    <t>实施主体名称</t>
  </si>
  <si>
    <t>主体级别</t>
  </si>
  <si>
    <t>单个主体实施面积</t>
  </si>
  <si>
    <t>单产提升关键技术投入</t>
  </si>
  <si>
    <t>中央财政资金补助</t>
  </si>
  <si>
    <r>
      <rPr>
        <b/>
        <sz val="10"/>
        <rFont val="Arial"/>
        <family val="2"/>
      </rPr>
      <t>2025</t>
    </r>
    <r>
      <rPr>
        <b/>
        <sz val="10"/>
        <rFont val="宋体"/>
        <family val="3"/>
        <charset val="134"/>
      </rPr>
      <t>申请补助</t>
    </r>
  </si>
  <si>
    <t>联系人</t>
  </si>
  <si>
    <t>联系电话</t>
  </si>
  <si>
    <t>备注</t>
  </si>
  <si>
    <t>江西省/新余市/渝水区</t>
  </si>
  <si>
    <t>鹄山、窝里等地</t>
  </si>
  <si>
    <t>鹄山乡</t>
  </si>
  <si>
    <t>晚稻</t>
  </si>
  <si>
    <t>3830.00</t>
  </si>
  <si>
    <t>92</t>
  </si>
  <si>
    <t>0.492</t>
  </si>
  <si>
    <t>1.引进高产优质品种 2.增施穗粒肥</t>
  </si>
  <si>
    <t>新余雪平种养农民专业合作社</t>
  </si>
  <si>
    <t>市级</t>
  </si>
  <si>
    <t>45.927</t>
  </si>
  <si>
    <t>黄雪平</t>
  </si>
  <si>
    <t>13879086445</t>
  </si>
  <si>
    <t/>
  </si>
  <si>
    <t>新余渝水区清禾农业专业合作社</t>
  </si>
  <si>
    <t>无</t>
  </si>
  <si>
    <t>14.63</t>
  </si>
  <si>
    <t>何小雨</t>
  </si>
  <si>
    <t>15107903611</t>
  </si>
  <si>
    <t>新余市渝水区申鸿种植专业合作社</t>
  </si>
  <si>
    <t>200</t>
  </si>
  <si>
    <t>3.6</t>
  </si>
  <si>
    <t>陈水平</t>
  </si>
  <si>
    <t>15207905126</t>
  </si>
  <si>
    <t>新余渝水区拾根综合种植专业合作社</t>
  </si>
  <si>
    <t>500</t>
  </si>
  <si>
    <t>11</t>
  </si>
  <si>
    <t>卢中根</t>
  </si>
  <si>
    <t>17779009938</t>
  </si>
  <si>
    <t>蒋家、新宋</t>
  </si>
  <si>
    <t>姚圩镇</t>
  </si>
  <si>
    <t>1096.00</t>
  </si>
  <si>
    <t>122</t>
  </si>
  <si>
    <t>0.807</t>
  </si>
  <si>
    <t>新余市渝水区伍佰种植专业合作社</t>
  </si>
  <si>
    <t>220</t>
  </si>
  <si>
    <t>3.96</t>
  </si>
  <si>
    <t>李玉琴</t>
  </si>
  <si>
    <t>13879085362</t>
  </si>
  <si>
    <t>新余市隆升农机服务农民专业合作社</t>
  </si>
  <si>
    <t>省级</t>
  </si>
  <si>
    <t>4.6</t>
  </si>
  <si>
    <t>彭鹏</t>
  </si>
  <si>
    <t>15083966661</t>
  </si>
  <si>
    <t>龚金平</t>
  </si>
  <si>
    <t>416</t>
  </si>
  <si>
    <t>6.2</t>
  </si>
  <si>
    <t>15979876592</t>
  </si>
  <si>
    <t>新余市蒋桂平农机农民专业合作社</t>
  </si>
  <si>
    <t>260</t>
  </si>
  <si>
    <t>5.85</t>
  </si>
  <si>
    <t>蒋桂平</t>
  </si>
  <si>
    <t>13979086678</t>
  </si>
  <si>
    <t>石山、毛家、沙头</t>
  </si>
  <si>
    <t>珠珊镇</t>
  </si>
  <si>
    <t>4676</t>
  </si>
  <si>
    <t>10</t>
  </si>
  <si>
    <t>0.265</t>
  </si>
  <si>
    <t>新余市丰禾种养农民专业合作社</t>
  </si>
  <si>
    <t>126</t>
  </si>
  <si>
    <t>2.52</t>
  </si>
  <si>
    <t>许丽丽</t>
  </si>
  <si>
    <t>13607908726</t>
  </si>
  <si>
    <t>新余市露宇种养农民专业合作社</t>
  </si>
  <si>
    <t>520</t>
  </si>
  <si>
    <t>10.4</t>
  </si>
  <si>
    <t>张小高</t>
  </si>
  <si>
    <t>13407909013</t>
  </si>
  <si>
    <t>新余市绍雪水稻种植农民专业合作社</t>
  </si>
  <si>
    <t>4.4</t>
  </si>
  <si>
    <t>胡绍雪</t>
  </si>
  <si>
    <t>13707907302</t>
  </si>
  <si>
    <t>稍棱、珠坑</t>
  </si>
  <si>
    <t>新溪乡</t>
  </si>
  <si>
    <t>270.00</t>
  </si>
  <si>
    <t>53</t>
  </si>
  <si>
    <t>0.076</t>
  </si>
  <si>
    <t>周志珍</t>
  </si>
  <si>
    <t>270</t>
  </si>
  <si>
    <t>6.075</t>
  </si>
  <si>
    <t>13979024969</t>
  </si>
  <si>
    <t>武郎、慕江、北港等地</t>
  </si>
  <si>
    <t>水北镇</t>
  </si>
  <si>
    <t>中稻</t>
  </si>
  <si>
    <t>4784</t>
  </si>
  <si>
    <t>22</t>
  </si>
  <si>
    <t>0.451</t>
  </si>
  <si>
    <t>新余市铁明种植农民专业合作社</t>
  </si>
  <si>
    <t>160</t>
  </si>
  <si>
    <t>3.76</t>
  </si>
  <si>
    <t>黄铁明</t>
  </si>
  <si>
    <t>13879043596</t>
  </si>
  <si>
    <t>新余渝水区金悦种植专业合作社</t>
  </si>
  <si>
    <t>307</t>
  </si>
  <si>
    <t>7.21</t>
  </si>
  <si>
    <t>张火金</t>
  </si>
  <si>
    <t>13177536399</t>
  </si>
  <si>
    <t>新余市裕美养殖种植农民专业合作社</t>
  </si>
  <si>
    <t>339</t>
  </si>
  <si>
    <t>7.97</t>
  </si>
  <si>
    <t>张润生</t>
  </si>
  <si>
    <t>13133905616</t>
  </si>
  <si>
    <t>石洲</t>
  </si>
  <si>
    <t>463</t>
  </si>
  <si>
    <t>21</t>
  </si>
  <si>
    <t>0.357</t>
  </si>
  <si>
    <t>渝水区罗坊镇新辉种养殖农场</t>
  </si>
  <si>
    <t>203</t>
  </si>
  <si>
    <t>4.77</t>
  </si>
  <si>
    <t>曹小金</t>
  </si>
  <si>
    <t>15879939402</t>
  </si>
  <si>
    <t>新余日安种养农民专业合作社</t>
  </si>
  <si>
    <t>6.11</t>
  </si>
  <si>
    <t>晏田国</t>
  </si>
  <si>
    <t>13979048897</t>
  </si>
  <si>
    <t>高家、联盟等地</t>
  </si>
  <si>
    <t>界水乡</t>
  </si>
  <si>
    <t>1653</t>
  </si>
  <si>
    <t>157</t>
  </si>
  <si>
    <t>1.869</t>
  </si>
  <si>
    <t>新余市秋园种养殖家庭农场</t>
  </si>
  <si>
    <t>300</t>
  </si>
  <si>
    <t>4.86</t>
  </si>
  <si>
    <t>赖秋平</t>
  </si>
  <si>
    <t>13979098029</t>
  </si>
  <si>
    <t xml:space="preserve"> 新余市三九种植农民专业合作社</t>
  </si>
  <si>
    <t>3.85</t>
  </si>
  <si>
    <t>彭伟伟</t>
  </si>
  <si>
    <t>18607902505</t>
  </si>
  <si>
    <t>新余市顺民种植家庭农场</t>
  </si>
  <si>
    <t>李小敏</t>
  </si>
  <si>
    <t>13979019629</t>
  </si>
  <si>
    <t>新余市渝水区界水联盟有机蔬菜专业合作社</t>
  </si>
  <si>
    <t>国家级</t>
  </si>
  <si>
    <t>253</t>
  </si>
  <si>
    <t>3.37</t>
  </si>
  <si>
    <t>邱明会</t>
  </si>
  <si>
    <t>13133909529</t>
  </si>
  <si>
    <t>新余市圣发种养农民专业合作社</t>
  </si>
  <si>
    <t>3.99</t>
  </si>
  <si>
    <t>刘圣发</t>
  </si>
  <si>
    <t>15083635737</t>
  </si>
  <si>
    <t>新余市兴中种植农民专业合作社</t>
  </si>
  <si>
    <t>400</t>
  </si>
  <si>
    <t>6.4</t>
  </si>
  <si>
    <t>张腾平</t>
  </si>
  <si>
    <t>13879054693</t>
  </si>
  <si>
    <t>何家、千秋岭、城坊等地</t>
  </si>
  <si>
    <t>下村镇</t>
  </si>
  <si>
    <t>7973</t>
  </si>
  <si>
    <t>94</t>
  </si>
  <si>
    <t>0.487</t>
  </si>
  <si>
    <t>新余渝水区敏捷种养殖专业合作社</t>
  </si>
  <si>
    <t>460</t>
  </si>
  <si>
    <t>10.81</t>
  </si>
  <si>
    <t>胡敏</t>
  </si>
  <si>
    <t>13979055870</t>
  </si>
  <si>
    <t>新余市翌晟种植家庭农场</t>
  </si>
  <si>
    <t>720</t>
  </si>
  <si>
    <t>17.28</t>
  </si>
  <si>
    <t>陈有军</t>
  </si>
  <si>
    <t>13755585848</t>
  </si>
  <si>
    <t>新余市晴日种养农民专业合作社</t>
  </si>
  <si>
    <t>150</t>
  </si>
  <si>
    <t>刘木根</t>
  </si>
  <si>
    <t>13979069895</t>
  </si>
  <si>
    <t>新余市渝水区鹏锦农业专业合作社</t>
  </si>
  <si>
    <t>1200</t>
  </si>
  <si>
    <t>28.8</t>
  </si>
  <si>
    <t>陈春平</t>
  </si>
  <si>
    <t>13317903231</t>
  </si>
  <si>
    <t>舍山、夏莲</t>
  </si>
  <si>
    <t>良山镇</t>
  </si>
  <si>
    <t>2860</t>
  </si>
  <si>
    <t>80</t>
  </si>
  <si>
    <t>0.5</t>
  </si>
  <si>
    <t>新余市金兰水稻种植农民专业合作社</t>
  </si>
  <si>
    <t>1360</t>
  </si>
  <si>
    <t>35</t>
  </si>
  <si>
    <t>周新根</t>
  </si>
  <si>
    <t>13879045698</t>
  </si>
  <si>
    <t>新余渝水区秭穗农业专业合作社</t>
  </si>
  <si>
    <t>1500</t>
  </si>
  <si>
    <t>63</t>
  </si>
  <si>
    <t>傅绍华</t>
  </si>
  <si>
    <t>13979031138</t>
  </si>
  <si>
    <t>106</t>
  </si>
  <si>
    <t>0.138</t>
  </si>
  <si>
    <t>新余渝水区忠昕种养殖专业合作社</t>
  </si>
  <si>
    <t>540</t>
  </si>
  <si>
    <t>13.77</t>
  </si>
  <si>
    <t>敖四芽</t>
  </si>
  <si>
    <t>13177900955</t>
  </si>
  <si>
    <t>新余市颖佑农业科技有限公司</t>
  </si>
  <si>
    <t>290</t>
  </si>
  <si>
    <t>6.82</t>
  </si>
  <si>
    <t>刘四芽</t>
  </si>
  <si>
    <t>15979882628</t>
  </si>
  <si>
    <t>新余市渝乐农业开发有限公司</t>
  </si>
  <si>
    <t>763</t>
  </si>
  <si>
    <t>17.93</t>
  </si>
  <si>
    <t>张欠根</t>
  </si>
  <si>
    <t>18870291823</t>
  </si>
  <si>
    <t>新余市渝水区渝桥农业农民专业合作社</t>
  </si>
  <si>
    <t>518</t>
  </si>
  <si>
    <t>12.17</t>
  </si>
  <si>
    <t>张小飞</t>
  </si>
  <si>
    <t>13879067038</t>
  </si>
  <si>
    <t>新余市渝水区渝新种植农民专业合作社</t>
  </si>
  <si>
    <t>193</t>
  </si>
  <si>
    <t>4.92</t>
  </si>
  <si>
    <t>敖小忠</t>
  </si>
  <si>
    <t>13879024284</t>
  </si>
  <si>
    <t>新余市禄溪水稻种植农民专业合作社</t>
  </si>
  <si>
    <t>558</t>
  </si>
  <si>
    <t>13.11</t>
  </si>
  <si>
    <t>李洛平</t>
  </si>
  <si>
    <t>18270908910</t>
  </si>
  <si>
    <t>新余市亮饶种植农民专业合作社</t>
  </si>
  <si>
    <t>516</t>
  </si>
  <si>
    <t>12.13</t>
  </si>
  <si>
    <t xml:space="preserve">肖小亮  </t>
  </si>
  <si>
    <t>13755542838</t>
  </si>
  <si>
    <t>新余市渝水区水北镇慕江村股份经济合作社</t>
  </si>
  <si>
    <t>230</t>
  </si>
  <si>
    <t>5.4</t>
  </si>
  <si>
    <t>简平</t>
  </si>
  <si>
    <t>18007902373</t>
  </si>
  <si>
    <t>樟树市昌付镇鑫旺水稻种植专业合作社</t>
  </si>
  <si>
    <t>248</t>
  </si>
  <si>
    <t>6.32</t>
  </si>
  <si>
    <t>敖爱民</t>
  </si>
  <si>
    <t>13767571962</t>
  </si>
  <si>
    <t>223</t>
  </si>
  <si>
    <t>0.483</t>
  </si>
  <si>
    <t>新余渝水区深宇种养殖专业合作社</t>
  </si>
  <si>
    <t>1320</t>
  </si>
  <si>
    <t>27.588</t>
  </si>
  <si>
    <t>周带根</t>
  </si>
  <si>
    <t>13879094852</t>
  </si>
  <si>
    <t>新余市小洪家庭养殖农场</t>
  </si>
  <si>
    <t>451</t>
  </si>
  <si>
    <t>10.824</t>
  </si>
  <si>
    <t>吴小洪</t>
  </si>
  <si>
    <t>13307902233</t>
  </si>
  <si>
    <t>新余市老刘种养殖农场</t>
  </si>
  <si>
    <t>288</t>
  </si>
  <si>
    <t>6.912</t>
  </si>
  <si>
    <t>刘小平</t>
  </si>
  <si>
    <t>13979027052</t>
  </si>
  <si>
    <t>新余市绿农水稻种植农民专业合作社</t>
  </si>
  <si>
    <t>250</t>
  </si>
  <si>
    <t>5.75</t>
  </si>
  <si>
    <t>叶苟根</t>
  </si>
  <si>
    <t>18607901819</t>
  </si>
  <si>
    <t xml:space="preserve"> 新余市香辉种植家庭农场</t>
  </si>
  <si>
    <t>530</t>
  </si>
  <si>
    <t>12.455</t>
  </si>
  <si>
    <t>廖永辉</t>
  </si>
  <si>
    <t>18907909056</t>
  </si>
  <si>
    <t>新余市嘉耀水稻种植农民专业合作社</t>
  </si>
  <si>
    <t>730</t>
  </si>
  <si>
    <t>17.52</t>
  </si>
  <si>
    <t>邓华</t>
  </si>
  <si>
    <t>13707907563</t>
  </si>
  <si>
    <t>新余渝水区冰林水稻专业合作社</t>
  </si>
  <si>
    <t>510</t>
  </si>
  <si>
    <t>12.24</t>
  </si>
  <si>
    <t>周志伟</t>
  </si>
  <si>
    <t>17779020881</t>
  </si>
  <si>
    <t>新余春湖种养农民专业合作社</t>
  </si>
  <si>
    <t>294</t>
  </si>
  <si>
    <t>7.056</t>
  </si>
  <si>
    <t>罗小根</t>
  </si>
  <si>
    <t>13879026469</t>
  </si>
  <si>
    <t>长陇、嵩山、刘家、草池等地</t>
  </si>
  <si>
    <t>罗坊镇</t>
  </si>
  <si>
    <t>13605</t>
  </si>
  <si>
    <t>174</t>
  </si>
  <si>
    <t>0.46</t>
  </si>
  <si>
    <t>新余市渝水区敏涛种植专业合作社</t>
  </si>
  <si>
    <t>434</t>
  </si>
  <si>
    <t>12.58</t>
  </si>
  <si>
    <t>简小涛</t>
  </si>
  <si>
    <t>13979098699</t>
  </si>
  <si>
    <t>新余市鹏翔种植家庭农场</t>
  </si>
  <si>
    <t>212</t>
  </si>
  <si>
    <t>5.26</t>
  </si>
  <si>
    <t>简华珠</t>
  </si>
  <si>
    <t>13627902668</t>
  </si>
  <si>
    <t>新余市大渝丰种植家庭农场</t>
  </si>
  <si>
    <t>242</t>
  </si>
  <si>
    <t>6.17</t>
  </si>
  <si>
    <t>彭菊兰</t>
  </si>
  <si>
    <t>13879096985</t>
  </si>
  <si>
    <t>新余市港新种植养殖农民专业合作社</t>
  </si>
  <si>
    <t>678</t>
  </si>
  <si>
    <t>15.93</t>
  </si>
  <si>
    <t>黄且保</t>
  </si>
  <si>
    <t>15180003190</t>
  </si>
  <si>
    <t>新余市秋荣种植农民专业合作社</t>
  </si>
  <si>
    <t>295</t>
  </si>
  <si>
    <t>8.55</t>
  </si>
  <si>
    <t>傅秋荣</t>
  </si>
  <si>
    <t>13755704333</t>
  </si>
  <si>
    <t>新余市火芽种养农民专业合作社</t>
  </si>
  <si>
    <t>244</t>
  </si>
  <si>
    <t>6.1</t>
  </si>
  <si>
    <t>胡火芽</t>
  </si>
  <si>
    <t>15579015105</t>
  </si>
  <si>
    <t>新余市农众种植农民专业合作社</t>
  </si>
  <si>
    <t>2157</t>
  </si>
  <si>
    <t>71.08</t>
  </si>
  <si>
    <t>宋围根</t>
  </si>
  <si>
    <t>13879062799</t>
  </si>
  <si>
    <t>新余市裕杨种植家庭农场</t>
  </si>
  <si>
    <t>838</t>
  </si>
  <si>
    <t>20.95</t>
  </si>
  <si>
    <t>胡三根</t>
  </si>
  <si>
    <t>13707903105</t>
  </si>
  <si>
    <t>7329.00</t>
  </si>
  <si>
    <t>202</t>
  </si>
  <si>
    <t>0.52</t>
  </si>
  <si>
    <t>新余市若书种植家庭农场</t>
  </si>
  <si>
    <t>289</t>
  </si>
  <si>
    <t>6.94</t>
  </si>
  <si>
    <t>张友根</t>
  </si>
  <si>
    <t>13307900629</t>
  </si>
  <si>
    <t>新余市渝水区勇隆种养殖专业合作社</t>
  </si>
  <si>
    <t>345</t>
  </si>
  <si>
    <t>8.28</t>
  </si>
  <si>
    <t>黄小勇</t>
  </si>
  <si>
    <t>18979067293</t>
  </si>
  <si>
    <t>新余市根兰种养农民专业合作社</t>
  </si>
  <si>
    <t>1358</t>
  </si>
  <si>
    <t>34.63</t>
  </si>
  <si>
    <t>刘带根</t>
  </si>
  <si>
    <t>15979898876</t>
  </si>
  <si>
    <t>新余市渝水区党宝水稻种植专业合作社</t>
  </si>
  <si>
    <t>1194</t>
  </si>
  <si>
    <t>31.64</t>
  </si>
  <si>
    <t>孔珠宝</t>
  </si>
  <si>
    <t>15083962373</t>
  </si>
  <si>
    <t>新余市飞鹏种植养殖农民专业合作社</t>
  </si>
  <si>
    <t>600</t>
  </si>
  <si>
    <t>15</t>
  </si>
  <si>
    <t>刘卫兵</t>
  </si>
  <si>
    <t>13879003183</t>
  </si>
  <si>
    <t>新余市渝水区有缘水稻专业合作社</t>
  </si>
  <si>
    <t>464</t>
  </si>
  <si>
    <t>10.9</t>
  </si>
  <si>
    <t>蒋友方</t>
  </si>
  <si>
    <t>15083608189</t>
  </si>
  <si>
    <t>新余市金陶种养农民专业合作社</t>
  </si>
  <si>
    <t>618</t>
  </si>
  <si>
    <t>16.07</t>
  </si>
  <si>
    <t>廖水金</t>
  </si>
  <si>
    <t>13507906049</t>
  </si>
  <si>
    <t>新余市龙发种养农民专业合作社</t>
  </si>
  <si>
    <t>11.75</t>
  </si>
  <si>
    <t>龚连英</t>
  </si>
  <si>
    <t>13879061023</t>
  </si>
  <si>
    <t>新余市兴邦种养农民专业合作社</t>
  </si>
  <si>
    <t>435</t>
  </si>
  <si>
    <t>12.61</t>
  </si>
  <si>
    <t>傅志平</t>
  </si>
  <si>
    <t>13507906942</t>
  </si>
  <si>
    <t>新余市卫容种养农民专业合作社</t>
  </si>
  <si>
    <t>1076</t>
  </si>
  <si>
    <t>34.43</t>
  </si>
  <si>
    <t>刘卫平</t>
  </si>
  <si>
    <t>13979063323</t>
  </si>
  <si>
    <t>新余市仕发种植农民专业合作社</t>
  </si>
  <si>
    <t>450</t>
  </si>
  <si>
    <t>10.57</t>
  </si>
  <si>
    <t>陈新根</t>
  </si>
  <si>
    <t>13879037121</t>
  </si>
  <si>
    <t>高峰、南门、丰洲等地</t>
  </si>
  <si>
    <t>南安乡</t>
  </si>
  <si>
    <t>7975</t>
  </si>
  <si>
    <t>1595</t>
  </si>
  <si>
    <t>0.177</t>
  </si>
  <si>
    <t>新余市新荣农机服务农民专业合作社</t>
  </si>
  <si>
    <t>3700</t>
  </si>
  <si>
    <t>79.55</t>
  </si>
  <si>
    <t>傅林钦</t>
  </si>
  <si>
    <t>15070126788</t>
  </si>
  <si>
    <t>新余市渝水区道稻香种植专业合作社</t>
  </si>
  <si>
    <t>1450</t>
  </si>
  <si>
    <t>34.8</t>
  </si>
  <si>
    <t>邹建伟</t>
  </si>
  <si>
    <t>19820081313</t>
  </si>
  <si>
    <t>新余市新惠安水稻种植农民专业合作社</t>
  </si>
  <si>
    <t>420</t>
  </si>
  <si>
    <t>9.03</t>
  </si>
  <si>
    <t>李秀英</t>
  </si>
  <si>
    <t>13767293488</t>
  </si>
  <si>
    <t>新余渝水区荣启种养殖专业合作社</t>
  </si>
  <si>
    <t>297</t>
  </si>
  <si>
    <t>6.83</t>
  </si>
  <si>
    <t>胡荣青</t>
  </si>
  <si>
    <t>13320000419</t>
  </si>
  <si>
    <t>新余渝水区和塘种养殖专业合作社</t>
  </si>
  <si>
    <t>788</t>
  </si>
  <si>
    <t>18.12</t>
  </si>
  <si>
    <t>龚凌保</t>
  </si>
  <si>
    <t>18679000931</t>
  </si>
  <si>
    <t>新余文兰种养殖场</t>
  </si>
  <si>
    <t>12.22</t>
  </si>
  <si>
    <t>胡文</t>
  </si>
  <si>
    <t>15170135033</t>
  </si>
  <si>
    <t>新余渝水区世荣生态养殖专业合作社</t>
  </si>
  <si>
    <t>800</t>
  </si>
  <si>
    <t>17.2</t>
  </si>
  <si>
    <t>胡保根</t>
  </si>
  <si>
    <t>13879015890</t>
  </si>
  <si>
    <t>茂江</t>
  </si>
  <si>
    <t>人和乡</t>
  </si>
  <si>
    <t>526</t>
  </si>
  <si>
    <t>36</t>
  </si>
  <si>
    <t>0.05</t>
  </si>
  <si>
    <t>新余市科致种养家庭农场</t>
  </si>
  <si>
    <t>3.075</t>
  </si>
  <si>
    <t>何木根</t>
  </si>
  <si>
    <t>13755582788</t>
  </si>
  <si>
    <t>新余市蠢牯种植农民专业合作社</t>
  </si>
  <si>
    <t>县级</t>
  </si>
  <si>
    <t>1176</t>
  </si>
  <si>
    <t>37.6</t>
  </si>
  <si>
    <t>廖蠢牯</t>
  </si>
  <si>
    <t>13237547039</t>
  </si>
  <si>
    <t>23</t>
  </si>
  <si>
    <t>新余市华晨种植家庭农场</t>
  </si>
  <si>
    <t>2.87</t>
  </si>
  <si>
    <t>简敏华</t>
  </si>
  <si>
    <t>13807908561</t>
  </si>
  <si>
    <t>24</t>
  </si>
  <si>
    <t>新余市国元种养家庭农场</t>
  </si>
  <si>
    <t>1070</t>
  </si>
  <si>
    <t>25.68</t>
  </si>
  <si>
    <t>周唆皮</t>
  </si>
  <si>
    <t>13879097251</t>
  </si>
  <si>
    <t>25</t>
  </si>
  <si>
    <t>33</t>
  </si>
  <si>
    <t>0.341</t>
  </si>
  <si>
    <t>新余市绿福兴农机农民专业合作社</t>
  </si>
  <si>
    <t>970</t>
  </si>
  <si>
    <t>18.624</t>
  </si>
  <si>
    <t>胡建忠</t>
  </si>
  <si>
    <t>13607906953</t>
  </si>
  <si>
    <t>新余市春欣农机农民专业合作社</t>
  </si>
  <si>
    <t>610</t>
  </si>
  <si>
    <t>12.2</t>
  </si>
  <si>
    <t>黄欣欣</t>
  </si>
  <si>
    <t>13307906427</t>
  </si>
  <si>
    <t>新余市春平种植农民专业合作社</t>
  </si>
  <si>
    <t>680</t>
  </si>
  <si>
    <t>13.532</t>
  </si>
  <si>
    <t>13979033423</t>
  </si>
  <si>
    <t>江西中锦秀农业科技有限公司</t>
  </si>
  <si>
    <t>市 级</t>
  </si>
  <si>
    <t>6.12</t>
  </si>
  <si>
    <t>袁振中</t>
  </si>
  <si>
    <t>13907908029</t>
  </si>
  <si>
    <t>新余市加新种植养殖农民专业合作社</t>
  </si>
  <si>
    <t>14.6</t>
  </si>
  <si>
    <t>黄小军</t>
  </si>
  <si>
    <t>13879003716</t>
  </si>
  <si>
    <t>新余市建恒种养殖家庭农场</t>
  </si>
  <si>
    <t>5</t>
  </si>
  <si>
    <t>丁建锋</t>
  </si>
  <si>
    <t>13879014988</t>
  </si>
  <si>
    <t>新余民瑞种养殖家庭农场</t>
  </si>
  <si>
    <t>余爱民</t>
  </si>
  <si>
    <t>13879067835</t>
  </si>
  <si>
    <t>26</t>
  </si>
  <si>
    <t>江西省/新余市/高新区</t>
  </si>
  <si>
    <t>丁下、合湖、汉元、河坪等</t>
  </si>
  <si>
    <t>水西镇</t>
  </si>
  <si>
    <t>1754.00</t>
  </si>
  <si>
    <t>0.19</t>
  </si>
  <si>
    <t>1.肥料 2.种子</t>
  </si>
  <si>
    <t>新余旺星生态种养农民专业合作社</t>
  </si>
  <si>
    <t>123</t>
  </si>
  <si>
    <t>2.46</t>
  </si>
  <si>
    <t>肖三牙</t>
  </si>
  <si>
    <t>13879015707</t>
  </si>
  <si>
    <t>新余高新区水西镇老廖水稻种植农场</t>
  </si>
  <si>
    <t>356</t>
  </si>
  <si>
    <t>7.654</t>
  </si>
  <si>
    <t>廖四根</t>
  </si>
  <si>
    <t>13979042521</t>
  </si>
  <si>
    <t>新余高新区荣华种养农民专业合作社</t>
  </si>
  <si>
    <t>4.995</t>
  </si>
  <si>
    <t>伍秋平</t>
  </si>
  <si>
    <t>13755593695</t>
  </si>
  <si>
    <t>新余高新区禾泽种养殖专业合作社</t>
  </si>
  <si>
    <t>319</t>
  </si>
  <si>
    <t>6.44</t>
  </si>
  <si>
    <t>肖清华</t>
  </si>
  <si>
    <t>18907902129</t>
  </si>
  <si>
    <t>新余高新区高屋生态种植专业合作社</t>
  </si>
  <si>
    <t>396</t>
  </si>
  <si>
    <t>6.732</t>
  </si>
  <si>
    <t>刘梅荣</t>
  </si>
  <si>
    <t>15879943396</t>
  </si>
  <si>
    <t>新余高新区庆佳种养殖专业合作社</t>
  </si>
  <si>
    <t>6.699</t>
  </si>
  <si>
    <t>刘洪根</t>
  </si>
  <si>
    <t>15007905549</t>
  </si>
  <si>
    <t>27</t>
  </si>
  <si>
    <t>堆王、桥上、库陂、马洪</t>
  </si>
  <si>
    <t>马洪办事处</t>
  </si>
  <si>
    <t>2369</t>
  </si>
  <si>
    <t>234</t>
  </si>
  <si>
    <t>0.1</t>
  </si>
  <si>
    <t>1.水稻品种 2.化肥应用量</t>
  </si>
  <si>
    <t>王小新</t>
  </si>
  <si>
    <t>市</t>
  </si>
  <si>
    <t>12.35</t>
  </si>
  <si>
    <t>18779008269</t>
  </si>
  <si>
    <t>28</t>
  </si>
  <si>
    <t>2198.68</t>
  </si>
  <si>
    <t>208</t>
  </si>
  <si>
    <t>0.307</t>
  </si>
  <si>
    <t>新余高新区伍坑种植农民专业合作社</t>
  </si>
  <si>
    <t>108</t>
  </si>
  <si>
    <t>2.16</t>
  </si>
  <si>
    <t>廖有平</t>
  </si>
  <si>
    <t>18922155993</t>
  </si>
  <si>
    <t>新余高新区强盛水产养殖专业合作社</t>
  </si>
  <si>
    <t>410</t>
  </si>
  <si>
    <t>8.61</t>
  </si>
  <si>
    <t>廖建敏</t>
  </si>
  <si>
    <t>18007900056</t>
  </si>
  <si>
    <t>新余市栽根种植专业合作社</t>
  </si>
  <si>
    <t>6</t>
  </si>
  <si>
    <t>彭栽根</t>
  </si>
  <si>
    <t>15970298891</t>
  </si>
  <si>
    <t>新余高新区水西镇喻绍忠种植家庭农场</t>
  </si>
  <si>
    <t>293</t>
  </si>
  <si>
    <t>5.1568</t>
  </si>
  <si>
    <t>喻绍忠</t>
  </si>
  <si>
    <t>15807902288</t>
  </si>
  <si>
    <t>新余高新区好兄弟农机农民专业合作社</t>
  </si>
  <si>
    <t>536</t>
  </si>
  <si>
    <t>9.112</t>
  </si>
  <si>
    <t>章且仔</t>
  </si>
  <si>
    <t>13407906216</t>
  </si>
  <si>
    <t>新余青华粮食专业合作社</t>
  </si>
  <si>
    <t>551.68</t>
  </si>
  <si>
    <t>11.872</t>
  </si>
  <si>
    <t>张青华</t>
  </si>
  <si>
    <t>13979027860</t>
  </si>
  <si>
    <t>29</t>
  </si>
  <si>
    <t>5309.00</t>
  </si>
  <si>
    <t>1325</t>
  </si>
  <si>
    <t>0.073</t>
  </si>
  <si>
    <t>新余高新区水平种植专业合作社</t>
  </si>
  <si>
    <t>362</t>
  </si>
  <si>
    <t>6.154</t>
  </si>
  <si>
    <t>罗水平</t>
  </si>
  <si>
    <t>13086106299</t>
  </si>
  <si>
    <t>新余高新区水西镇小敏种植家庭农场</t>
  </si>
  <si>
    <t>620</t>
  </si>
  <si>
    <t>13.33</t>
  </si>
  <si>
    <t>刘小敏</t>
  </si>
  <si>
    <t>13177902598</t>
  </si>
  <si>
    <t>新余市渝水区丰歌种植专业合作社</t>
  </si>
  <si>
    <t>277</t>
  </si>
  <si>
    <t>6.371</t>
  </si>
  <si>
    <t>欧阳水平</t>
  </si>
  <si>
    <t>13507902519</t>
  </si>
  <si>
    <t>新余市绿禾农业发展有限公司</t>
  </si>
  <si>
    <t>1347</t>
  </si>
  <si>
    <t>46.6223</t>
  </si>
  <si>
    <t>廖永兵</t>
  </si>
  <si>
    <t>13387909968</t>
  </si>
  <si>
    <t>新余市爱丰种养农民专业合作社</t>
  </si>
  <si>
    <t>367</t>
  </si>
  <si>
    <t>8.441</t>
  </si>
  <si>
    <t>郭庆本</t>
  </si>
  <si>
    <t>15070125684</t>
  </si>
  <si>
    <t>新余高新区水西镇海星种养殖场</t>
  </si>
  <si>
    <t>5.819</t>
  </si>
  <si>
    <t>彭海平</t>
  </si>
  <si>
    <t>13576473346</t>
  </si>
  <si>
    <t>新余高新区珍磊种养农民专业合作社</t>
  </si>
  <si>
    <t>880</t>
  </si>
  <si>
    <t>18.26</t>
  </si>
  <si>
    <t>曹磊清</t>
  </si>
  <si>
    <t>13755592922</t>
  </si>
  <si>
    <t>新余市天盛种植农民专业合作社</t>
  </si>
  <si>
    <t>3.2</t>
  </si>
  <si>
    <t>廖金苟</t>
  </si>
  <si>
    <t>13755588897</t>
  </si>
  <si>
    <t>新余市黄三种养农民专业合作社</t>
  </si>
  <si>
    <t>1043</t>
  </si>
  <si>
    <t>17.731</t>
  </si>
  <si>
    <t>黄三根</t>
  </si>
  <si>
    <t>13970499699</t>
  </si>
  <si>
    <t>30</t>
  </si>
  <si>
    <t>12148.7</t>
  </si>
  <si>
    <t>新余高新区军民种植专业合作社</t>
  </si>
  <si>
    <t>440</t>
  </si>
  <si>
    <t>9.1575</t>
  </si>
  <si>
    <t>曹牛根</t>
  </si>
  <si>
    <t>13879095087</t>
  </si>
  <si>
    <t>31</t>
  </si>
  <si>
    <t>新余高新区沃登油茶开发专业合作社</t>
  </si>
  <si>
    <t>340</t>
  </si>
  <si>
    <t>5.508</t>
  </si>
  <si>
    <t>阮火根</t>
  </si>
  <si>
    <t>13979063876</t>
  </si>
  <si>
    <t>32</t>
  </si>
  <si>
    <t>新余高新区志坚种养家庭农场</t>
  </si>
  <si>
    <t>175</t>
  </si>
  <si>
    <t>3.5</t>
  </si>
  <si>
    <t>彭志坚</t>
  </si>
  <si>
    <t>13879008417</t>
  </si>
  <si>
    <t>新余市创优农机服务农民专业合作社</t>
  </si>
  <si>
    <t>818</t>
  </si>
  <si>
    <t>18.814</t>
  </si>
  <si>
    <t>施明杰</t>
  </si>
  <si>
    <t>13755708700</t>
  </si>
  <si>
    <t>34</t>
  </si>
  <si>
    <t>新余市亚卓种植家庭农场</t>
  </si>
  <si>
    <t>840</t>
  </si>
  <si>
    <t>19.32</t>
  </si>
  <si>
    <t>傅亚卓</t>
  </si>
  <si>
    <t>新余高新区马洪小全种植家庭农场</t>
  </si>
  <si>
    <t>25.89</t>
  </si>
  <si>
    <t>曾小全</t>
  </si>
  <si>
    <t>13607905900</t>
  </si>
  <si>
    <t>彭长牯</t>
  </si>
  <si>
    <t>660</t>
  </si>
  <si>
    <t>31.2</t>
  </si>
  <si>
    <t>13767282118</t>
  </si>
  <si>
    <t>新余市敏辉种植农民专业合作社</t>
  </si>
  <si>
    <t>770</t>
  </si>
  <si>
    <t>34.17</t>
  </si>
  <si>
    <t>黄炳根</t>
  </si>
  <si>
    <t>15907906105</t>
  </si>
  <si>
    <t>白水塘</t>
  </si>
  <si>
    <t>城东办事处</t>
  </si>
  <si>
    <t>1163</t>
  </si>
  <si>
    <t>0.283</t>
  </si>
  <si>
    <t>新余高新区祥荣种植专业合作社</t>
  </si>
  <si>
    <t>20.38</t>
  </si>
  <si>
    <t>陶炎锋</t>
  </si>
  <si>
    <t>15207905625</t>
  </si>
  <si>
    <t>新余高新区六生种植家庭农场</t>
  </si>
  <si>
    <t>35.468</t>
  </si>
  <si>
    <t>胡六生</t>
  </si>
  <si>
    <t>13879064653</t>
  </si>
  <si>
    <t>37</t>
  </si>
  <si>
    <t>新余高新区水西镇宋剑种植家庭农场</t>
  </si>
  <si>
    <t>274</t>
  </si>
  <si>
    <t>5.981</t>
  </si>
  <si>
    <t>宋晓兵</t>
  </si>
  <si>
    <t>13979039487</t>
  </si>
  <si>
    <t>连片区域总面积总计:  212619.81 万元     带动农户数量总计:  14402 户     带动农户增收总额:  4420.47 万元</t>
  </si>
  <si>
    <t>注：1.连片区域名称由项目县根据实际自行确定。2.同一连片区域内的项目实施主体应当同时运用“单产提升关键技术内容”项目中载明的所有单产提升关键技术。3.种植季别在早稻、中稻或晚稻中选择一种，如果该区域同时实施早稻和晚稻，要分序号填写。4.原则上一个项目实施主体只在一个连片区域内申报项目。5.单个主体实施面积之和等于连片区域总面积。6.带动农户户均增收是指通过项目实施带动农户户均纯收入。</t>
  </si>
  <si>
    <t>主体名单</t>
  </si>
  <si>
    <t>渝水区</t>
  </si>
  <si>
    <t xml:space="preserve">新余市渝水区罗坊供销合作社
</t>
    <phoneticPr fontId="7" type="noConversion"/>
  </si>
  <si>
    <t xml:space="preserve">新余市渝水区水北供销社
</t>
    <phoneticPr fontId="7" type="noConversion"/>
  </si>
  <si>
    <t>新余市渝水区仁和供销社</t>
    <phoneticPr fontId="7" type="noConversion"/>
  </si>
  <si>
    <t xml:space="preserve"> 渝水区供销系统2025年农业社会化服务项目实施主体名单 </t>
    <phoneticPr fontId="6" type="noConversion"/>
  </si>
  <si>
    <t>渝水区</t>
    <phoneticPr fontId="6" type="noConversion"/>
  </si>
  <si>
    <t>新余市渝水区姚圩供销社</t>
    <phoneticPr fontId="6" type="noConversion"/>
  </si>
  <si>
    <t>任务面积/亩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</si>
</sst>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.000_ "/>
    <numFmt numFmtId="177" formatCode="0.00_);[Red]\(0.00\)"/>
    <numFmt numFmtId="178" formatCode="0.00_ "/>
  </numFmts>
  <fonts count="14">
    <font>
      <sz val="11"/>
      <color indexed="8"/>
      <name val="宋体"/>
      <charset val="134"/>
      <scheme val="minor"/>
    </font>
    <font>
      <b/>
      <sz val="16"/>
      <name val="宋体"/>
      <family val="3"/>
      <charset val="134"/>
    </font>
    <font>
      <b/>
      <sz val="16"/>
      <name val="Calibri"/>
      <family val="2"/>
    </font>
    <font>
      <b/>
      <sz val="10"/>
      <name val="Arial"/>
      <family val="2"/>
    </font>
    <font>
      <sz val="11"/>
      <name val="Calibri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6"/>
      <color indexed="8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7" fontId="0" fillId="0" borderId="0" xfId="0" applyNumberFormat="1" applyFont="1">
      <alignment vertical="center"/>
    </xf>
    <xf numFmtId="0" fontId="0" fillId="0" borderId="0" xfId="0" applyNumberFormat="1" applyFont="1">
      <alignment vertical="center"/>
    </xf>
    <xf numFmtId="178" fontId="0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21"/>
  <sheetViews>
    <sheetView topLeftCell="A9" workbookViewId="0">
      <selection activeCell="K15" sqref="K15:K118"/>
    </sheetView>
  </sheetViews>
  <sheetFormatPr defaultColWidth="9" defaultRowHeight="13.5"/>
  <cols>
    <col min="11" max="11" width="38.125" customWidth="1"/>
    <col min="16" max="16" width="9.375"/>
    <col min="20" max="20" width="15.75" customWidth="1"/>
    <col min="22" max="22" width="9.375"/>
    <col min="23" max="24" width="11.5"/>
    <col min="26" max="26" width="12.625"/>
  </cols>
  <sheetData>
    <row r="1" spans="1:26" ht="2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6" ht="5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/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/>
      <c r="S2" s="1" t="s">
        <v>17</v>
      </c>
      <c r="T2" s="1" t="s">
        <v>18</v>
      </c>
      <c r="U2" s="1" t="s">
        <v>19</v>
      </c>
    </row>
    <row r="3" spans="1:26" ht="20.100000000000001" customHeight="1">
      <c r="A3" s="15">
        <v>1</v>
      </c>
      <c r="B3" s="15" t="s">
        <v>20</v>
      </c>
      <c r="C3" s="15" t="s">
        <v>21</v>
      </c>
      <c r="D3" s="15" t="s">
        <v>22</v>
      </c>
      <c r="E3" s="15" t="s">
        <v>23</v>
      </c>
      <c r="F3" s="15" t="s">
        <v>24</v>
      </c>
      <c r="G3" s="15" t="s">
        <v>25</v>
      </c>
      <c r="H3" s="15" t="s">
        <v>26</v>
      </c>
      <c r="I3" s="15">
        <v>45.264000000000003</v>
      </c>
      <c r="J3" s="15" t="s">
        <v>27</v>
      </c>
      <c r="K3" s="2" t="s">
        <v>28</v>
      </c>
      <c r="L3" s="2">
        <v>1</v>
      </c>
      <c r="M3" s="2" t="s">
        <v>29</v>
      </c>
      <c r="N3" s="3">
        <v>2430</v>
      </c>
      <c r="O3" s="2" t="s">
        <v>30</v>
      </c>
      <c r="P3" s="4">
        <v>8.09</v>
      </c>
      <c r="Q3" s="2">
        <v>11.15</v>
      </c>
      <c r="R3" s="5">
        <v>11.146409999999999</v>
      </c>
      <c r="S3" s="2" t="s">
        <v>31</v>
      </c>
      <c r="T3" s="2" t="s">
        <v>32</v>
      </c>
      <c r="U3" s="15" t="s">
        <v>33</v>
      </c>
      <c r="V3">
        <v>2430</v>
      </c>
      <c r="W3">
        <f>N3*45.87</f>
        <v>111464.1</v>
      </c>
      <c r="X3" s="5">
        <f>W3/10000</f>
        <v>11.146409999999999</v>
      </c>
      <c r="Z3" s="5">
        <v>11.146409999999999</v>
      </c>
    </row>
    <row r="4" spans="1:26" ht="20.100000000000001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2" t="s">
        <v>34</v>
      </c>
      <c r="L4" s="2">
        <v>2</v>
      </c>
      <c r="M4" s="2" t="s">
        <v>35</v>
      </c>
      <c r="N4" s="3">
        <v>700</v>
      </c>
      <c r="O4" s="2" t="s">
        <v>36</v>
      </c>
      <c r="P4" s="4">
        <v>2.3330000000000002</v>
      </c>
      <c r="Q4" s="2">
        <v>3.21</v>
      </c>
      <c r="R4" s="5">
        <v>3.2109000000000001</v>
      </c>
      <c r="S4" s="2" t="s">
        <v>37</v>
      </c>
      <c r="T4" s="2" t="s">
        <v>38</v>
      </c>
      <c r="U4" s="15"/>
      <c r="V4">
        <v>700</v>
      </c>
      <c r="W4">
        <f t="shared" ref="W4:W15" si="0">N4*45.87</f>
        <v>32109</v>
      </c>
      <c r="X4" s="5">
        <f t="shared" ref="X4:X35" si="1">W4/10000</f>
        <v>3.2109000000000001</v>
      </c>
      <c r="Z4" s="5">
        <v>3.2109000000000001</v>
      </c>
    </row>
    <row r="5" spans="1:26" ht="20.100000000000001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2" t="s">
        <v>39</v>
      </c>
      <c r="L5" s="2">
        <v>3</v>
      </c>
      <c r="M5" s="2" t="s">
        <v>35</v>
      </c>
      <c r="N5" s="2" t="s">
        <v>40</v>
      </c>
      <c r="O5" s="2" t="s">
        <v>41</v>
      </c>
      <c r="P5" s="4">
        <v>0.66600000000000004</v>
      </c>
      <c r="Q5" s="2">
        <v>0.92</v>
      </c>
      <c r="R5" s="5">
        <v>0.91739999999999999</v>
      </c>
      <c r="S5" s="2" t="s">
        <v>42</v>
      </c>
      <c r="T5" s="2" t="s">
        <v>43</v>
      </c>
      <c r="U5" s="15"/>
      <c r="V5" s="6">
        <v>200</v>
      </c>
      <c r="W5">
        <f t="shared" si="0"/>
        <v>9174</v>
      </c>
      <c r="X5" s="5">
        <f t="shared" si="1"/>
        <v>0.91739999999999999</v>
      </c>
      <c r="Z5" s="5">
        <v>0.91739999999999999</v>
      </c>
    </row>
    <row r="6" spans="1:26" ht="20.100000000000001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2" t="s">
        <v>44</v>
      </c>
      <c r="L6" s="2">
        <v>4</v>
      </c>
      <c r="M6" s="2" t="s">
        <v>35</v>
      </c>
      <c r="N6" s="2" t="s">
        <v>45</v>
      </c>
      <c r="O6" s="2" t="s">
        <v>46</v>
      </c>
      <c r="P6" s="4">
        <v>1.6659999999999999</v>
      </c>
      <c r="Q6" s="2">
        <v>2.29</v>
      </c>
      <c r="R6" s="5">
        <v>2.2934999999999999</v>
      </c>
      <c r="S6" s="2" t="s">
        <v>47</v>
      </c>
      <c r="T6" s="2" t="s">
        <v>48</v>
      </c>
      <c r="U6" s="15"/>
      <c r="V6" s="6">
        <v>500</v>
      </c>
      <c r="W6">
        <f t="shared" si="0"/>
        <v>22935</v>
      </c>
      <c r="X6" s="5">
        <f t="shared" si="1"/>
        <v>2.2934999999999999</v>
      </c>
      <c r="Z6" s="5">
        <v>2.2934999999999999</v>
      </c>
    </row>
    <row r="7" spans="1:26" ht="20.100000000000001" customHeight="1">
      <c r="A7" s="15">
        <v>2</v>
      </c>
      <c r="B7" s="15" t="s">
        <v>20</v>
      </c>
      <c r="C7" s="15" t="s">
        <v>49</v>
      </c>
      <c r="D7" s="15" t="s">
        <v>50</v>
      </c>
      <c r="E7" s="15" t="s">
        <v>23</v>
      </c>
      <c r="F7" s="15" t="s">
        <v>51</v>
      </c>
      <c r="G7" s="15" t="s">
        <v>52</v>
      </c>
      <c r="H7" s="15" t="s">
        <v>53</v>
      </c>
      <c r="I7" s="15">
        <v>98.453999999999994</v>
      </c>
      <c r="J7" s="15" t="s">
        <v>27</v>
      </c>
      <c r="K7" s="2" t="s">
        <v>54</v>
      </c>
      <c r="L7" s="2">
        <v>5</v>
      </c>
      <c r="M7" s="2" t="s">
        <v>35</v>
      </c>
      <c r="N7" s="2" t="s">
        <v>55</v>
      </c>
      <c r="O7" s="2" t="s">
        <v>56</v>
      </c>
      <c r="P7" s="4">
        <v>0.73299999999999998</v>
      </c>
      <c r="Q7" s="2">
        <v>1.01</v>
      </c>
      <c r="R7" s="5">
        <v>1.0091399999999999</v>
      </c>
      <c r="S7" s="2" t="s">
        <v>57</v>
      </c>
      <c r="T7" s="2" t="s">
        <v>58</v>
      </c>
      <c r="U7" s="15" t="s">
        <v>33</v>
      </c>
      <c r="V7" s="6">
        <v>220</v>
      </c>
      <c r="W7">
        <f t="shared" si="0"/>
        <v>10091.4</v>
      </c>
      <c r="X7" s="5">
        <f t="shared" si="1"/>
        <v>1.0091399999999999</v>
      </c>
      <c r="Z7" s="5">
        <v>1.0091399999999999</v>
      </c>
    </row>
    <row r="8" spans="1:26" ht="20.100000000000001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2" t="s">
        <v>59</v>
      </c>
      <c r="L8" s="2">
        <v>6</v>
      </c>
      <c r="M8" s="2" t="s">
        <v>60</v>
      </c>
      <c r="N8" s="2" t="s">
        <v>40</v>
      </c>
      <c r="O8" s="2" t="s">
        <v>61</v>
      </c>
      <c r="P8" s="4">
        <v>0.66600000000000004</v>
      </c>
      <c r="Q8" s="2">
        <v>0.92</v>
      </c>
      <c r="R8" s="5">
        <v>0.91739999999999999</v>
      </c>
      <c r="S8" s="2" t="s">
        <v>62</v>
      </c>
      <c r="T8" s="2" t="s">
        <v>63</v>
      </c>
      <c r="U8" s="15"/>
      <c r="V8" s="6">
        <v>200</v>
      </c>
      <c r="W8">
        <f t="shared" si="0"/>
        <v>9174</v>
      </c>
      <c r="X8" s="5">
        <f t="shared" si="1"/>
        <v>0.91739999999999999</v>
      </c>
      <c r="Z8" s="5">
        <v>0.91739999999999999</v>
      </c>
    </row>
    <row r="9" spans="1:26" ht="20.100000000000001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2" t="s">
        <v>64</v>
      </c>
      <c r="L9" s="2">
        <v>7</v>
      </c>
      <c r="M9" s="2" t="s">
        <v>35</v>
      </c>
      <c r="N9" s="2" t="s">
        <v>65</v>
      </c>
      <c r="O9" s="2" t="s">
        <v>66</v>
      </c>
      <c r="P9" s="4">
        <v>1.3859999999999999</v>
      </c>
      <c r="Q9" s="2">
        <v>1.91</v>
      </c>
      <c r="R9" s="5">
        <v>1.9081920000000001</v>
      </c>
      <c r="S9" s="2" t="s">
        <v>64</v>
      </c>
      <c r="T9" s="2" t="s">
        <v>67</v>
      </c>
      <c r="U9" s="15"/>
      <c r="V9" s="6">
        <v>416</v>
      </c>
      <c r="W9">
        <f t="shared" si="0"/>
        <v>19081.919999999998</v>
      </c>
      <c r="X9" s="5">
        <f t="shared" si="1"/>
        <v>1.9081920000000001</v>
      </c>
      <c r="Z9" s="5">
        <v>1.9081920000000001</v>
      </c>
    </row>
    <row r="10" spans="1:26" ht="20.100000000000001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2" t="s">
        <v>68</v>
      </c>
      <c r="L10" s="2">
        <v>8</v>
      </c>
      <c r="M10" s="2" t="s">
        <v>29</v>
      </c>
      <c r="N10" s="2" t="s">
        <v>69</v>
      </c>
      <c r="O10" s="2" t="s">
        <v>70</v>
      </c>
      <c r="P10" s="4">
        <v>0.86599999999999999</v>
      </c>
      <c r="Q10" s="2">
        <v>1.19</v>
      </c>
      <c r="R10" s="5">
        <v>1.19262</v>
      </c>
      <c r="S10" s="2" t="s">
        <v>71</v>
      </c>
      <c r="T10" s="2" t="s">
        <v>72</v>
      </c>
      <c r="U10" s="15"/>
      <c r="V10" s="6">
        <v>260</v>
      </c>
      <c r="W10">
        <f t="shared" si="0"/>
        <v>11926.2</v>
      </c>
      <c r="X10" s="5">
        <f t="shared" si="1"/>
        <v>1.19262</v>
      </c>
      <c r="Z10" s="5">
        <v>1.19262</v>
      </c>
    </row>
    <row r="11" spans="1:26" ht="20.100000000000001" customHeight="1">
      <c r="A11" s="15">
        <v>3</v>
      </c>
      <c r="B11" s="15" t="s">
        <v>20</v>
      </c>
      <c r="C11" s="15" t="s">
        <v>73</v>
      </c>
      <c r="D11" s="15" t="s">
        <v>74</v>
      </c>
      <c r="E11" s="15" t="s">
        <v>23</v>
      </c>
      <c r="F11" s="15" t="s">
        <v>75</v>
      </c>
      <c r="G11" s="15" t="s">
        <v>76</v>
      </c>
      <c r="H11" s="15" t="s">
        <v>77</v>
      </c>
      <c r="I11" s="15">
        <v>2.65</v>
      </c>
      <c r="J11" s="15" t="s">
        <v>27</v>
      </c>
      <c r="K11" s="2" t="s">
        <v>78</v>
      </c>
      <c r="L11" s="2">
        <v>9</v>
      </c>
      <c r="M11" s="2" t="s">
        <v>29</v>
      </c>
      <c r="N11" s="2" t="s">
        <v>79</v>
      </c>
      <c r="O11" s="2" t="s">
        <v>80</v>
      </c>
      <c r="P11" s="4">
        <v>0.42</v>
      </c>
      <c r="Q11" s="2">
        <v>0.57999999999999996</v>
      </c>
      <c r="R11" s="5">
        <v>0.57796199999999998</v>
      </c>
      <c r="S11" s="2" t="s">
        <v>81</v>
      </c>
      <c r="T11" s="2" t="s">
        <v>82</v>
      </c>
      <c r="U11" s="15" t="s">
        <v>33</v>
      </c>
      <c r="V11" s="6">
        <v>126</v>
      </c>
      <c r="W11">
        <f t="shared" si="0"/>
        <v>5779.62</v>
      </c>
      <c r="X11" s="5">
        <f t="shared" si="1"/>
        <v>0.57796199999999998</v>
      </c>
      <c r="Z11" s="5">
        <v>0.57796199999999998</v>
      </c>
    </row>
    <row r="12" spans="1:26" ht="20.100000000000001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2" t="s">
        <v>83</v>
      </c>
      <c r="L12" s="2">
        <v>10</v>
      </c>
      <c r="M12" s="2" t="s">
        <v>35</v>
      </c>
      <c r="N12" s="2" t="s">
        <v>84</v>
      </c>
      <c r="O12" s="2" t="s">
        <v>85</v>
      </c>
      <c r="P12" s="4">
        <v>1.7330000000000001</v>
      </c>
      <c r="Q12" s="2">
        <v>2.39</v>
      </c>
      <c r="R12" s="5">
        <v>2.38524</v>
      </c>
      <c r="S12" s="2" t="s">
        <v>86</v>
      </c>
      <c r="T12" s="2" t="s">
        <v>87</v>
      </c>
      <c r="U12" s="15"/>
      <c r="V12" s="6">
        <v>520</v>
      </c>
      <c r="W12">
        <f t="shared" si="0"/>
        <v>23852.400000000001</v>
      </c>
      <c r="X12" s="5">
        <f t="shared" si="1"/>
        <v>2.38524</v>
      </c>
      <c r="Z12" s="5">
        <v>2.38524</v>
      </c>
    </row>
    <row r="13" spans="1:26" ht="20.100000000000001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2" t="s">
        <v>88</v>
      </c>
      <c r="L13" s="2">
        <v>11</v>
      </c>
      <c r="M13" s="2" t="s">
        <v>35</v>
      </c>
      <c r="N13" s="2" t="s">
        <v>55</v>
      </c>
      <c r="O13" s="2" t="s">
        <v>89</v>
      </c>
      <c r="P13" s="4">
        <v>0.73299999999999998</v>
      </c>
      <c r="Q13" s="2">
        <v>1.01</v>
      </c>
      <c r="R13" s="5">
        <v>1.0091399999999999</v>
      </c>
      <c r="S13" s="2" t="s">
        <v>90</v>
      </c>
      <c r="T13" s="2" t="s">
        <v>91</v>
      </c>
      <c r="U13" s="15"/>
      <c r="V13" s="6">
        <v>220</v>
      </c>
      <c r="W13">
        <f t="shared" si="0"/>
        <v>10091.4</v>
      </c>
      <c r="X13" s="5">
        <f t="shared" si="1"/>
        <v>1.0091399999999999</v>
      </c>
      <c r="Z13" s="5">
        <v>1.0091399999999999</v>
      </c>
    </row>
    <row r="14" spans="1:26" ht="51.95" customHeight="1">
      <c r="A14" s="15"/>
      <c r="B14" s="2" t="s">
        <v>20</v>
      </c>
      <c r="C14" s="2" t="s">
        <v>92</v>
      </c>
      <c r="D14" s="2" t="s">
        <v>93</v>
      </c>
      <c r="E14" s="2" t="s">
        <v>23</v>
      </c>
      <c r="F14" s="2" t="s">
        <v>94</v>
      </c>
      <c r="G14" s="2" t="s">
        <v>95</v>
      </c>
      <c r="H14" s="2" t="s">
        <v>96</v>
      </c>
      <c r="I14" s="2">
        <v>4.0279999999999996</v>
      </c>
      <c r="J14" s="2" t="s">
        <v>27</v>
      </c>
      <c r="K14" s="2" t="s">
        <v>97</v>
      </c>
      <c r="L14" s="2">
        <v>12</v>
      </c>
      <c r="M14" s="2" t="s">
        <v>35</v>
      </c>
      <c r="N14" s="2" t="s">
        <v>98</v>
      </c>
      <c r="O14" s="2" t="s">
        <v>99</v>
      </c>
      <c r="P14" s="4">
        <v>0.9</v>
      </c>
      <c r="Q14" s="2">
        <v>1.24</v>
      </c>
      <c r="R14" s="5">
        <v>1.2384900000000001</v>
      </c>
      <c r="S14" s="2" t="s">
        <v>97</v>
      </c>
      <c r="T14" s="2" t="s">
        <v>100</v>
      </c>
      <c r="U14" s="2" t="s">
        <v>33</v>
      </c>
      <c r="V14" s="6">
        <v>270</v>
      </c>
      <c r="W14">
        <f t="shared" si="0"/>
        <v>12384.9</v>
      </c>
      <c r="X14" s="5">
        <f t="shared" si="1"/>
        <v>1.2384900000000001</v>
      </c>
      <c r="Z14" s="5">
        <v>1.2384900000000001</v>
      </c>
    </row>
    <row r="15" spans="1:26" ht="20.100000000000001" customHeight="1">
      <c r="A15" s="15">
        <v>4</v>
      </c>
      <c r="B15" s="15" t="s">
        <v>20</v>
      </c>
      <c r="C15" s="15" t="s">
        <v>101</v>
      </c>
      <c r="D15" s="15" t="s">
        <v>102</v>
      </c>
      <c r="E15" s="15" t="s">
        <v>103</v>
      </c>
      <c r="F15" s="15" t="s">
        <v>104</v>
      </c>
      <c r="G15" s="15" t="s">
        <v>105</v>
      </c>
      <c r="H15" s="15" t="s">
        <v>106</v>
      </c>
      <c r="I15" s="15">
        <v>9.9220000000000006</v>
      </c>
      <c r="J15" s="15" t="s">
        <v>27</v>
      </c>
      <c r="K15" s="2" t="s">
        <v>107</v>
      </c>
      <c r="L15" s="2">
        <v>13</v>
      </c>
      <c r="M15" s="2" t="s">
        <v>35</v>
      </c>
      <c r="N15" s="2" t="s">
        <v>108</v>
      </c>
      <c r="O15" s="2" t="s">
        <v>109</v>
      </c>
      <c r="P15" s="4">
        <v>0.53300000000000003</v>
      </c>
      <c r="Q15" s="2">
        <v>0.73</v>
      </c>
      <c r="R15" s="5">
        <v>0.73392000000000002</v>
      </c>
      <c r="S15" s="2" t="s">
        <v>110</v>
      </c>
      <c r="T15" s="2" t="s">
        <v>111</v>
      </c>
      <c r="U15" s="15" t="s">
        <v>33</v>
      </c>
      <c r="V15" s="6">
        <v>160</v>
      </c>
      <c r="W15">
        <f t="shared" si="0"/>
        <v>7339.2</v>
      </c>
      <c r="X15" s="5">
        <f t="shared" si="1"/>
        <v>0.73392000000000002</v>
      </c>
      <c r="Z15" s="5">
        <v>0.73392000000000002</v>
      </c>
    </row>
    <row r="16" spans="1:26" ht="20.100000000000001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2" t="s">
        <v>112</v>
      </c>
      <c r="L16" s="2">
        <v>14</v>
      </c>
      <c r="M16" s="2" t="s">
        <v>35</v>
      </c>
      <c r="N16" s="2" t="s">
        <v>113</v>
      </c>
      <c r="O16" s="2" t="s">
        <v>114</v>
      </c>
      <c r="P16" s="4">
        <v>1.0229999999999999</v>
      </c>
      <c r="Q16" s="2">
        <v>1.41</v>
      </c>
      <c r="R16" s="5">
        <v>1.408209</v>
      </c>
      <c r="S16" s="2" t="s">
        <v>115</v>
      </c>
      <c r="T16" s="2" t="s">
        <v>116</v>
      </c>
      <c r="U16" s="15"/>
      <c r="V16" s="6">
        <v>307</v>
      </c>
      <c r="W16">
        <f t="shared" ref="W16:W47" si="2">N16*45.87</f>
        <v>14082.09</v>
      </c>
      <c r="X16" s="5">
        <f t="shared" si="1"/>
        <v>1.408209</v>
      </c>
      <c r="Z16" s="5">
        <v>1.408209</v>
      </c>
    </row>
    <row r="17" spans="1:26" ht="20.100000000000001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2" t="s">
        <v>117</v>
      </c>
      <c r="L17" s="2">
        <v>15</v>
      </c>
      <c r="M17" s="2" t="s">
        <v>35</v>
      </c>
      <c r="N17" s="2" t="s">
        <v>118</v>
      </c>
      <c r="O17" s="2" t="s">
        <v>119</v>
      </c>
      <c r="P17" s="4">
        <v>1.1299999999999999</v>
      </c>
      <c r="Q17" s="2">
        <v>1.55</v>
      </c>
      <c r="R17" s="5">
        <v>1.5549930000000001</v>
      </c>
      <c r="S17" s="2" t="s">
        <v>120</v>
      </c>
      <c r="T17" s="2" t="s">
        <v>121</v>
      </c>
      <c r="U17" s="15"/>
      <c r="V17" s="6">
        <v>339</v>
      </c>
      <c r="W17">
        <f t="shared" si="2"/>
        <v>15549.93</v>
      </c>
      <c r="X17" s="5">
        <f t="shared" si="1"/>
        <v>1.5549930000000001</v>
      </c>
      <c r="Z17" s="5">
        <v>1.5549930000000001</v>
      </c>
    </row>
    <row r="18" spans="1:26" ht="20.100000000000001" customHeight="1">
      <c r="A18" s="15"/>
      <c r="B18" s="15" t="s">
        <v>20</v>
      </c>
      <c r="C18" s="15" t="s">
        <v>122</v>
      </c>
      <c r="D18" s="15" t="s">
        <v>74</v>
      </c>
      <c r="E18" s="15" t="s">
        <v>103</v>
      </c>
      <c r="F18" s="15" t="s">
        <v>123</v>
      </c>
      <c r="G18" s="15" t="s">
        <v>124</v>
      </c>
      <c r="H18" s="15" t="s">
        <v>125</v>
      </c>
      <c r="I18" s="15">
        <v>7.4969999999999999</v>
      </c>
      <c r="J18" s="15" t="s">
        <v>27</v>
      </c>
      <c r="K18" s="2" t="s">
        <v>126</v>
      </c>
      <c r="L18" s="2">
        <v>16</v>
      </c>
      <c r="M18" s="2" t="s">
        <v>35</v>
      </c>
      <c r="N18" s="2" t="s">
        <v>127</v>
      </c>
      <c r="O18" s="2" t="s">
        <v>128</v>
      </c>
      <c r="P18" s="4">
        <v>0.67600000000000005</v>
      </c>
      <c r="Q18" s="2">
        <v>0.93</v>
      </c>
      <c r="R18" s="5">
        <v>0.93116100000000002</v>
      </c>
      <c r="S18" s="2" t="s">
        <v>129</v>
      </c>
      <c r="T18" s="2" t="s">
        <v>130</v>
      </c>
      <c r="U18" s="15" t="s">
        <v>33</v>
      </c>
      <c r="V18" s="6">
        <v>203</v>
      </c>
      <c r="W18">
        <f t="shared" si="2"/>
        <v>9311.61</v>
      </c>
      <c r="X18" s="5">
        <f t="shared" si="1"/>
        <v>0.93116100000000002</v>
      </c>
      <c r="Z18" s="5">
        <v>0.93116100000000002</v>
      </c>
    </row>
    <row r="19" spans="1:26" ht="20.100000000000001" customHeight="1">
      <c r="A19" s="15">
        <v>5</v>
      </c>
      <c r="B19" s="15"/>
      <c r="C19" s="15"/>
      <c r="D19" s="15"/>
      <c r="E19" s="15"/>
      <c r="F19" s="15"/>
      <c r="G19" s="15"/>
      <c r="H19" s="15"/>
      <c r="I19" s="15"/>
      <c r="J19" s="15"/>
      <c r="K19" s="2" t="s">
        <v>131</v>
      </c>
      <c r="L19" s="2">
        <v>17</v>
      </c>
      <c r="M19" s="2" t="s">
        <v>35</v>
      </c>
      <c r="N19" s="2" t="s">
        <v>69</v>
      </c>
      <c r="O19" s="2" t="s">
        <v>132</v>
      </c>
      <c r="P19" s="4">
        <v>0.86599999999999999</v>
      </c>
      <c r="Q19" s="2">
        <v>1.19</v>
      </c>
      <c r="R19" s="5">
        <v>1.19262</v>
      </c>
      <c r="S19" s="2" t="s">
        <v>133</v>
      </c>
      <c r="T19" s="2" t="s">
        <v>134</v>
      </c>
      <c r="U19" s="15"/>
      <c r="V19" s="6">
        <v>260</v>
      </c>
      <c r="W19">
        <f t="shared" si="2"/>
        <v>11926.2</v>
      </c>
      <c r="X19" s="5">
        <f t="shared" si="1"/>
        <v>1.19262</v>
      </c>
      <c r="Z19" s="5">
        <v>1.19262</v>
      </c>
    </row>
    <row r="20" spans="1:26" ht="20.100000000000001" customHeight="1">
      <c r="A20" s="15"/>
      <c r="B20" s="15" t="s">
        <v>20</v>
      </c>
      <c r="C20" s="15" t="s">
        <v>135</v>
      </c>
      <c r="D20" s="15" t="s">
        <v>136</v>
      </c>
      <c r="E20" s="15" t="s">
        <v>23</v>
      </c>
      <c r="F20" s="15" t="s">
        <v>137</v>
      </c>
      <c r="G20" s="15" t="s">
        <v>138</v>
      </c>
      <c r="H20" s="15" t="s">
        <v>139</v>
      </c>
      <c r="I20" s="15">
        <v>293.43299999999999</v>
      </c>
      <c r="J20" s="15" t="s">
        <v>27</v>
      </c>
      <c r="K20" s="2" t="s">
        <v>140</v>
      </c>
      <c r="L20" s="2">
        <v>18</v>
      </c>
      <c r="M20" s="2" t="s">
        <v>35</v>
      </c>
      <c r="N20" s="2" t="s">
        <v>141</v>
      </c>
      <c r="O20" s="2" t="s">
        <v>142</v>
      </c>
      <c r="P20" s="4">
        <v>1</v>
      </c>
      <c r="Q20" s="2">
        <v>1.38</v>
      </c>
      <c r="R20" s="5">
        <v>1.3761000000000001</v>
      </c>
      <c r="S20" s="2" t="s">
        <v>143</v>
      </c>
      <c r="T20" s="2" t="s">
        <v>144</v>
      </c>
      <c r="U20" s="15" t="s">
        <v>33</v>
      </c>
      <c r="V20" s="6">
        <v>300</v>
      </c>
      <c r="W20">
        <f t="shared" si="2"/>
        <v>13761</v>
      </c>
      <c r="X20" s="5">
        <f t="shared" si="1"/>
        <v>1.3761000000000001</v>
      </c>
      <c r="Z20" s="5">
        <v>1.3761000000000001</v>
      </c>
    </row>
    <row r="21" spans="1:26" ht="20.100000000000001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2" t="s">
        <v>145</v>
      </c>
      <c r="L21" s="2">
        <v>19</v>
      </c>
      <c r="M21" s="2" t="s">
        <v>35</v>
      </c>
      <c r="N21" s="2" t="s">
        <v>40</v>
      </c>
      <c r="O21" s="2" t="s">
        <v>146</v>
      </c>
      <c r="P21" s="4">
        <v>0.66600000000000004</v>
      </c>
      <c r="Q21" s="2">
        <v>0.92</v>
      </c>
      <c r="R21" s="5">
        <v>0.91739999999999999</v>
      </c>
      <c r="S21" s="2" t="s">
        <v>147</v>
      </c>
      <c r="T21" s="2" t="s">
        <v>148</v>
      </c>
      <c r="U21" s="15"/>
      <c r="V21" s="6">
        <v>200</v>
      </c>
      <c r="W21">
        <f t="shared" si="2"/>
        <v>9174</v>
      </c>
      <c r="X21" s="5">
        <f t="shared" si="1"/>
        <v>0.91739999999999999</v>
      </c>
      <c r="Z21" s="5">
        <v>0.91739999999999999</v>
      </c>
    </row>
    <row r="22" spans="1:26" ht="20.100000000000001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2" t="s">
        <v>149</v>
      </c>
      <c r="L22" s="2">
        <v>20</v>
      </c>
      <c r="M22" s="2" t="s">
        <v>35</v>
      </c>
      <c r="N22" s="2" t="s">
        <v>40</v>
      </c>
      <c r="O22" s="2" t="s">
        <v>41</v>
      </c>
      <c r="P22" s="4">
        <v>0.66600000000000004</v>
      </c>
      <c r="Q22" s="2">
        <v>0.92</v>
      </c>
      <c r="R22" s="5">
        <v>0.91739999999999999</v>
      </c>
      <c r="S22" s="2" t="s">
        <v>150</v>
      </c>
      <c r="T22" s="2" t="s">
        <v>151</v>
      </c>
      <c r="U22" s="15"/>
      <c r="V22" s="6">
        <v>200</v>
      </c>
      <c r="W22">
        <f t="shared" si="2"/>
        <v>9174</v>
      </c>
      <c r="X22" s="5">
        <f t="shared" si="1"/>
        <v>0.91739999999999999</v>
      </c>
      <c r="Z22" s="5">
        <v>0.91739999999999999</v>
      </c>
    </row>
    <row r="23" spans="1:26" ht="20.100000000000001" customHeight="1">
      <c r="A23" s="15">
        <v>6</v>
      </c>
      <c r="B23" s="15"/>
      <c r="C23" s="15"/>
      <c r="D23" s="15"/>
      <c r="E23" s="15"/>
      <c r="F23" s="15"/>
      <c r="G23" s="15"/>
      <c r="H23" s="15"/>
      <c r="I23" s="15"/>
      <c r="J23" s="15"/>
      <c r="K23" s="2" t="s">
        <v>152</v>
      </c>
      <c r="L23" s="2">
        <v>21</v>
      </c>
      <c r="M23" s="2" t="s">
        <v>153</v>
      </c>
      <c r="N23" s="2" t="s">
        <v>154</v>
      </c>
      <c r="O23" s="2" t="s">
        <v>155</v>
      </c>
      <c r="P23" s="4">
        <v>0.84299999999999997</v>
      </c>
      <c r="Q23" s="2">
        <v>1.1599999999999999</v>
      </c>
      <c r="R23" s="5">
        <v>1.1605110000000001</v>
      </c>
      <c r="S23" s="2" t="s">
        <v>156</v>
      </c>
      <c r="T23" s="2" t="s">
        <v>157</v>
      </c>
      <c r="U23" s="15"/>
      <c r="V23" s="6">
        <v>253</v>
      </c>
      <c r="W23">
        <f t="shared" si="2"/>
        <v>11605.11</v>
      </c>
      <c r="X23" s="5">
        <f t="shared" si="1"/>
        <v>1.1605110000000001</v>
      </c>
      <c r="Z23" s="5">
        <v>1.1605110000000001</v>
      </c>
    </row>
    <row r="24" spans="1:26" ht="20.100000000000001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2" t="s">
        <v>158</v>
      </c>
      <c r="L24" s="2">
        <v>22</v>
      </c>
      <c r="M24" s="2" t="s">
        <v>35</v>
      </c>
      <c r="N24" s="2" t="s">
        <v>141</v>
      </c>
      <c r="O24" s="2" t="s">
        <v>159</v>
      </c>
      <c r="P24" s="4">
        <v>1</v>
      </c>
      <c r="Q24" s="2">
        <v>1.38</v>
      </c>
      <c r="R24" s="5">
        <v>1.3761000000000001</v>
      </c>
      <c r="S24" s="2" t="s">
        <v>160</v>
      </c>
      <c r="T24" s="2" t="s">
        <v>161</v>
      </c>
      <c r="U24" s="15"/>
      <c r="V24" s="6">
        <v>300</v>
      </c>
      <c r="W24">
        <f t="shared" si="2"/>
        <v>13761</v>
      </c>
      <c r="X24" s="5">
        <f t="shared" si="1"/>
        <v>1.3761000000000001</v>
      </c>
      <c r="Z24" s="5">
        <v>1.3761000000000001</v>
      </c>
    </row>
    <row r="25" spans="1:26" ht="20.100000000000001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2" t="s">
        <v>162</v>
      </c>
      <c r="L25" s="2">
        <v>23</v>
      </c>
      <c r="M25" s="2" t="s">
        <v>35</v>
      </c>
      <c r="N25" s="2" t="s">
        <v>163</v>
      </c>
      <c r="O25" s="2" t="s">
        <v>164</v>
      </c>
      <c r="P25" s="4">
        <v>1.333</v>
      </c>
      <c r="Q25" s="2">
        <v>1.83</v>
      </c>
      <c r="R25" s="5">
        <v>1.8348</v>
      </c>
      <c r="S25" s="2" t="s">
        <v>165</v>
      </c>
      <c r="T25" s="2" t="s">
        <v>166</v>
      </c>
      <c r="U25" s="15"/>
      <c r="V25" s="6">
        <v>400</v>
      </c>
      <c r="W25">
        <f t="shared" si="2"/>
        <v>18348</v>
      </c>
      <c r="X25" s="5">
        <f t="shared" si="1"/>
        <v>1.8348</v>
      </c>
      <c r="Z25" s="5">
        <v>1.8348</v>
      </c>
    </row>
    <row r="26" spans="1:26" ht="20.100000000000001" customHeight="1">
      <c r="A26" s="15"/>
      <c r="B26" s="15" t="s">
        <v>20</v>
      </c>
      <c r="C26" s="15" t="s">
        <v>167</v>
      </c>
      <c r="D26" s="15" t="s">
        <v>168</v>
      </c>
      <c r="E26" s="15" t="s">
        <v>103</v>
      </c>
      <c r="F26" s="15" t="s">
        <v>169</v>
      </c>
      <c r="G26" s="15" t="s">
        <v>170</v>
      </c>
      <c r="H26" s="15" t="s">
        <v>171</v>
      </c>
      <c r="I26" s="15">
        <v>45.777999999999999</v>
      </c>
      <c r="J26" s="15" t="s">
        <v>27</v>
      </c>
      <c r="K26" s="2" t="s">
        <v>172</v>
      </c>
      <c r="L26" s="2">
        <v>24</v>
      </c>
      <c r="M26" s="2" t="s">
        <v>35</v>
      </c>
      <c r="N26" s="2" t="s">
        <v>173</v>
      </c>
      <c r="O26" s="2" t="s">
        <v>174</v>
      </c>
      <c r="P26" s="4">
        <v>1.5329999999999999</v>
      </c>
      <c r="Q26" s="2">
        <v>2.11</v>
      </c>
      <c r="R26" s="5">
        <v>2.11002</v>
      </c>
      <c r="S26" s="2" t="s">
        <v>175</v>
      </c>
      <c r="T26" s="2" t="s">
        <v>176</v>
      </c>
      <c r="U26" s="15" t="s">
        <v>33</v>
      </c>
      <c r="V26" s="6">
        <v>460</v>
      </c>
      <c r="W26">
        <f t="shared" si="2"/>
        <v>21100.2</v>
      </c>
      <c r="X26" s="5">
        <f t="shared" si="1"/>
        <v>2.11002</v>
      </c>
      <c r="Z26" s="5">
        <v>2.11002</v>
      </c>
    </row>
    <row r="27" spans="1:26" ht="20.100000000000001" customHeight="1">
      <c r="A27" s="15">
        <v>7</v>
      </c>
      <c r="B27" s="15"/>
      <c r="C27" s="15"/>
      <c r="D27" s="15"/>
      <c r="E27" s="15"/>
      <c r="F27" s="15"/>
      <c r="G27" s="15"/>
      <c r="H27" s="15"/>
      <c r="I27" s="15"/>
      <c r="J27" s="15"/>
      <c r="K27" s="2" t="s">
        <v>177</v>
      </c>
      <c r="L27" s="2">
        <v>25</v>
      </c>
      <c r="M27" s="2" t="s">
        <v>35</v>
      </c>
      <c r="N27" s="2" t="s">
        <v>178</v>
      </c>
      <c r="O27" s="2" t="s">
        <v>179</v>
      </c>
      <c r="P27" s="4">
        <v>2.399</v>
      </c>
      <c r="Q27" s="2">
        <v>3.3</v>
      </c>
      <c r="R27" s="5">
        <v>3.3026399999999998</v>
      </c>
      <c r="S27" s="2" t="s">
        <v>180</v>
      </c>
      <c r="T27" s="2" t="s">
        <v>181</v>
      </c>
      <c r="U27" s="15"/>
      <c r="V27" s="6">
        <v>720</v>
      </c>
      <c r="W27">
        <f t="shared" si="2"/>
        <v>33026.400000000001</v>
      </c>
      <c r="X27" s="5">
        <f t="shared" si="1"/>
        <v>3.3026399999999998</v>
      </c>
      <c r="Z27" s="5">
        <v>3.3026399999999998</v>
      </c>
    </row>
    <row r="28" spans="1:26" ht="20.100000000000001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2" t="s">
        <v>182</v>
      </c>
      <c r="L28" s="2">
        <v>26</v>
      </c>
      <c r="M28" s="2" t="s">
        <v>35</v>
      </c>
      <c r="N28" s="2" t="s">
        <v>183</v>
      </c>
      <c r="O28" s="2" t="s">
        <v>41</v>
      </c>
      <c r="P28" s="4">
        <v>0.5</v>
      </c>
      <c r="Q28" s="2">
        <v>0.69</v>
      </c>
      <c r="R28" s="5">
        <v>0.68805000000000005</v>
      </c>
      <c r="S28" s="2" t="s">
        <v>184</v>
      </c>
      <c r="T28" s="2" t="s">
        <v>185</v>
      </c>
      <c r="U28" s="15"/>
      <c r="V28" s="6">
        <v>150</v>
      </c>
      <c r="W28">
        <f t="shared" si="2"/>
        <v>6880.5</v>
      </c>
      <c r="X28" s="5">
        <f t="shared" si="1"/>
        <v>0.68805000000000005</v>
      </c>
      <c r="Z28" s="5">
        <v>0.68805000000000005</v>
      </c>
    </row>
    <row r="29" spans="1:26" ht="20.100000000000001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2" t="s">
        <v>186</v>
      </c>
      <c r="L29" s="2">
        <v>27</v>
      </c>
      <c r="M29" s="2" t="s">
        <v>35</v>
      </c>
      <c r="N29" s="2" t="s">
        <v>187</v>
      </c>
      <c r="O29" s="2" t="s">
        <v>188</v>
      </c>
      <c r="P29" s="4">
        <v>3.9990000000000001</v>
      </c>
      <c r="Q29" s="2">
        <v>5.5</v>
      </c>
      <c r="R29" s="5">
        <v>5.5044000000000004</v>
      </c>
      <c r="S29" s="2" t="s">
        <v>189</v>
      </c>
      <c r="T29" s="2" t="s">
        <v>190</v>
      </c>
      <c r="U29" s="15"/>
      <c r="V29" s="6">
        <v>1200</v>
      </c>
      <c r="W29">
        <f t="shared" si="2"/>
        <v>55044</v>
      </c>
      <c r="X29" s="5">
        <f t="shared" si="1"/>
        <v>5.5044000000000004</v>
      </c>
      <c r="Z29" s="5">
        <v>5.5044000000000004</v>
      </c>
    </row>
    <row r="30" spans="1:26" ht="20.100000000000001" customHeight="1">
      <c r="A30" s="15"/>
      <c r="B30" s="15" t="s">
        <v>20</v>
      </c>
      <c r="C30" s="15" t="s">
        <v>191</v>
      </c>
      <c r="D30" s="15" t="s">
        <v>192</v>
      </c>
      <c r="E30" s="15" t="s">
        <v>103</v>
      </c>
      <c r="F30" s="15" t="s">
        <v>193</v>
      </c>
      <c r="G30" s="15" t="s">
        <v>194</v>
      </c>
      <c r="H30" s="15" t="s">
        <v>195</v>
      </c>
      <c r="I30" s="15">
        <v>40</v>
      </c>
      <c r="J30" s="15" t="s">
        <v>27</v>
      </c>
      <c r="K30" s="2" t="s">
        <v>196</v>
      </c>
      <c r="L30" s="2">
        <v>28</v>
      </c>
      <c r="M30" s="2" t="s">
        <v>35</v>
      </c>
      <c r="N30" s="2" t="s">
        <v>197</v>
      </c>
      <c r="O30" s="2" t="s">
        <v>198</v>
      </c>
      <c r="P30" s="4">
        <v>4.532</v>
      </c>
      <c r="Q30" s="2">
        <v>6.24</v>
      </c>
      <c r="R30" s="5">
        <v>6.2383199999999999</v>
      </c>
      <c r="S30" s="2" t="s">
        <v>199</v>
      </c>
      <c r="T30" s="2" t="s">
        <v>200</v>
      </c>
      <c r="U30" s="15" t="s">
        <v>33</v>
      </c>
      <c r="V30" s="6">
        <v>1360</v>
      </c>
      <c r="W30">
        <f t="shared" si="2"/>
        <v>62383.199999999997</v>
      </c>
      <c r="X30" s="5">
        <f t="shared" si="1"/>
        <v>6.2383199999999999</v>
      </c>
      <c r="Z30" s="5">
        <v>6.2383199999999999</v>
      </c>
    </row>
    <row r="31" spans="1:26" ht="20.100000000000001" customHeight="1">
      <c r="A31" s="15">
        <v>8</v>
      </c>
      <c r="B31" s="15"/>
      <c r="C31" s="15"/>
      <c r="D31" s="15"/>
      <c r="E31" s="15"/>
      <c r="F31" s="15"/>
      <c r="G31" s="15"/>
      <c r="H31" s="15"/>
      <c r="I31" s="15"/>
      <c r="J31" s="15"/>
      <c r="K31" s="2" t="s">
        <v>201</v>
      </c>
      <c r="L31" s="2">
        <v>29</v>
      </c>
      <c r="M31" s="2" t="s">
        <v>35</v>
      </c>
      <c r="N31" s="2" t="s">
        <v>202</v>
      </c>
      <c r="O31" s="2" t="s">
        <v>203</v>
      </c>
      <c r="P31" s="4">
        <v>4.9989999999999997</v>
      </c>
      <c r="Q31" s="2">
        <v>6.88</v>
      </c>
      <c r="R31" s="5">
        <v>6.8804999999999996</v>
      </c>
      <c r="S31" s="2" t="s">
        <v>204</v>
      </c>
      <c r="T31" s="2" t="s">
        <v>205</v>
      </c>
      <c r="U31" s="15"/>
      <c r="V31" s="6">
        <v>1500</v>
      </c>
      <c r="W31">
        <f t="shared" si="2"/>
        <v>68805</v>
      </c>
      <c r="X31" s="5">
        <f t="shared" si="1"/>
        <v>6.8804999999999996</v>
      </c>
      <c r="Z31" s="5">
        <v>6.8804999999999996</v>
      </c>
    </row>
    <row r="32" spans="1:26" ht="20.100000000000001" customHeight="1">
      <c r="A32" s="15"/>
      <c r="B32" s="15" t="s">
        <v>20</v>
      </c>
      <c r="C32" s="15" t="s">
        <v>101</v>
      </c>
      <c r="D32" s="15" t="s">
        <v>102</v>
      </c>
      <c r="E32" s="15" t="s">
        <v>23</v>
      </c>
      <c r="F32" s="15" t="s">
        <v>104</v>
      </c>
      <c r="G32" s="15" t="s">
        <v>206</v>
      </c>
      <c r="H32" s="15" t="s">
        <v>207</v>
      </c>
      <c r="I32" s="15">
        <v>14.628</v>
      </c>
      <c r="J32" s="15" t="s">
        <v>27</v>
      </c>
      <c r="K32" s="2" t="s">
        <v>208</v>
      </c>
      <c r="L32" s="2">
        <v>30</v>
      </c>
      <c r="M32" s="2" t="s">
        <v>35</v>
      </c>
      <c r="N32" s="2" t="s">
        <v>209</v>
      </c>
      <c r="O32" s="2" t="s">
        <v>210</v>
      </c>
      <c r="P32" s="4">
        <v>1.7989999999999999</v>
      </c>
      <c r="Q32" s="2">
        <v>2.48</v>
      </c>
      <c r="R32" s="5">
        <v>2.4769800000000002</v>
      </c>
      <c r="S32" s="2" t="s">
        <v>211</v>
      </c>
      <c r="T32" s="2" t="s">
        <v>212</v>
      </c>
      <c r="U32" s="15" t="s">
        <v>33</v>
      </c>
      <c r="V32" s="6">
        <v>540</v>
      </c>
      <c r="W32">
        <f t="shared" si="2"/>
        <v>24769.8</v>
      </c>
      <c r="X32" s="5">
        <f t="shared" si="1"/>
        <v>2.4769800000000002</v>
      </c>
      <c r="Z32" s="5">
        <v>2.4769800000000002</v>
      </c>
    </row>
    <row r="33" spans="1:26" ht="20.100000000000001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2" t="s">
        <v>213</v>
      </c>
      <c r="L33" s="2">
        <v>31</v>
      </c>
      <c r="M33" s="2" t="s">
        <v>35</v>
      </c>
      <c r="N33" s="2" t="s">
        <v>214</v>
      </c>
      <c r="O33" s="2" t="s">
        <v>215</v>
      </c>
      <c r="P33" s="4">
        <v>0.96599999999999997</v>
      </c>
      <c r="Q33" s="2">
        <v>1.33</v>
      </c>
      <c r="R33" s="5">
        <v>1.33023</v>
      </c>
      <c r="S33" s="2" t="s">
        <v>216</v>
      </c>
      <c r="T33" s="2" t="s">
        <v>217</v>
      </c>
      <c r="U33" s="15"/>
      <c r="V33" s="6">
        <v>290</v>
      </c>
      <c r="W33">
        <f t="shared" si="2"/>
        <v>13302.3</v>
      </c>
      <c r="X33" s="5">
        <f t="shared" si="1"/>
        <v>1.33023</v>
      </c>
      <c r="Z33" s="5">
        <v>1.33023</v>
      </c>
    </row>
    <row r="34" spans="1:26" ht="20.100000000000001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2" t="s">
        <v>218</v>
      </c>
      <c r="L34" s="2">
        <v>32</v>
      </c>
      <c r="M34" s="2" t="s">
        <v>29</v>
      </c>
      <c r="N34" s="2" t="s">
        <v>219</v>
      </c>
      <c r="O34" s="2" t="s">
        <v>220</v>
      </c>
      <c r="P34" s="4">
        <v>2.5430000000000001</v>
      </c>
      <c r="Q34" s="2">
        <v>3.5</v>
      </c>
      <c r="R34" s="5">
        <v>3.4998809999999998</v>
      </c>
      <c r="S34" s="2" t="s">
        <v>221</v>
      </c>
      <c r="T34" s="2" t="s">
        <v>222</v>
      </c>
      <c r="U34" s="15"/>
      <c r="V34" s="6">
        <v>763</v>
      </c>
      <c r="W34">
        <f t="shared" si="2"/>
        <v>34998.81</v>
      </c>
      <c r="X34" s="5">
        <f t="shared" si="1"/>
        <v>3.4998809999999998</v>
      </c>
      <c r="Z34" s="5">
        <v>3.4998809999999998</v>
      </c>
    </row>
    <row r="35" spans="1:26" ht="20.100000000000001" customHeight="1">
      <c r="A35" s="15">
        <v>9</v>
      </c>
      <c r="B35" s="15"/>
      <c r="C35" s="15"/>
      <c r="D35" s="15"/>
      <c r="E35" s="15"/>
      <c r="F35" s="15"/>
      <c r="G35" s="15"/>
      <c r="H35" s="15"/>
      <c r="I35" s="15"/>
      <c r="J35" s="15"/>
      <c r="K35" s="2" t="s">
        <v>223</v>
      </c>
      <c r="L35" s="2">
        <v>33</v>
      </c>
      <c r="M35" s="2" t="s">
        <v>35</v>
      </c>
      <c r="N35" s="2" t="s">
        <v>224</v>
      </c>
      <c r="O35" s="2" t="s">
        <v>225</v>
      </c>
      <c r="P35" s="4">
        <v>1.726</v>
      </c>
      <c r="Q35" s="2">
        <v>2.38</v>
      </c>
      <c r="R35" s="5">
        <v>2.3760659999999998</v>
      </c>
      <c r="S35" s="2" t="s">
        <v>226</v>
      </c>
      <c r="T35" s="2" t="s">
        <v>227</v>
      </c>
      <c r="U35" s="15"/>
      <c r="V35" s="6">
        <v>518</v>
      </c>
      <c r="W35">
        <f t="shared" si="2"/>
        <v>23760.66</v>
      </c>
      <c r="X35" s="5">
        <f t="shared" si="1"/>
        <v>2.3760659999999998</v>
      </c>
      <c r="Z35" s="5">
        <v>2.3760659999999998</v>
      </c>
    </row>
    <row r="36" spans="1:26" ht="20.100000000000001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2" t="s">
        <v>228</v>
      </c>
      <c r="L36" s="2">
        <v>34</v>
      </c>
      <c r="M36" s="2" t="s">
        <v>35</v>
      </c>
      <c r="N36" s="2" t="s">
        <v>229</v>
      </c>
      <c r="O36" s="2" t="s">
        <v>230</v>
      </c>
      <c r="P36" s="4">
        <v>0.64300000000000002</v>
      </c>
      <c r="Q36" s="2">
        <v>0.89</v>
      </c>
      <c r="R36" s="5">
        <v>0.88529100000000005</v>
      </c>
      <c r="S36" s="2" t="s">
        <v>231</v>
      </c>
      <c r="T36" s="2" t="s">
        <v>232</v>
      </c>
      <c r="U36" s="15"/>
      <c r="V36" s="6">
        <v>193</v>
      </c>
      <c r="W36">
        <f t="shared" si="2"/>
        <v>8852.91</v>
      </c>
      <c r="X36" s="5">
        <f t="shared" ref="X36:X67" si="3">W36/10000</f>
        <v>0.88529100000000005</v>
      </c>
      <c r="Z36" s="5">
        <v>0.88529100000000005</v>
      </c>
    </row>
    <row r="37" spans="1:26" ht="20.100000000000001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2" t="s">
        <v>233</v>
      </c>
      <c r="L37" s="2">
        <v>35</v>
      </c>
      <c r="M37" s="2" t="s">
        <v>35</v>
      </c>
      <c r="N37" s="2" t="s">
        <v>234</v>
      </c>
      <c r="O37" s="2" t="s">
        <v>235</v>
      </c>
      <c r="P37" s="4">
        <v>1.859</v>
      </c>
      <c r="Q37" s="2">
        <v>2.56</v>
      </c>
      <c r="R37" s="5">
        <v>2.5595460000000001</v>
      </c>
      <c r="S37" s="2" t="s">
        <v>236</v>
      </c>
      <c r="T37" s="2" t="s">
        <v>237</v>
      </c>
      <c r="U37" s="15"/>
      <c r="V37" s="6">
        <v>558</v>
      </c>
      <c r="W37">
        <f t="shared" si="2"/>
        <v>25595.46</v>
      </c>
      <c r="X37" s="5">
        <f t="shared" si="3"/>
        <v>2.5595460000000001</v>
      </c>
      <c r="Z37" s="5">
        <v>2.5595460000000001</v>
      </c>
    </row>
    <row r="38" spans="1:26" ht="20.100000000000001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2" t="s">
        <v>238</v>
      </c>
      <c r="L38" s="2">
        <v>36</v>
      </c>
      <c r="M38" s="2" t="s">
        <v>35</v>
      </c>
      <c r="N38" s="2" t="s">
        <v>239</v>
      </c>
      <c r="O38" s="2" t="s">
        <v>240</v>
      </c>
      <c r="P38" s="4">
        <v>1.72</v>
      </c>
      <c r="Q38" s="2">
        <v>2.37</v>
      </c>
      <c r="R38" s="5">
        <v>2.366892</v>
      </c>
      <c r="S38" s="2" t="s">
        <v>241</v>
      </c>
      <c r="T38" s="2" t="s">
        <v>242</v>
      </c>
      <c r="U38" s="15"/>
      <c r="V38" s="6">
        <v>516</v>
      </c>
      <c r="W38">
        <f t="shared" si="2"/>
        <v>23668.92</v>
      </c>
      <c r="X38" s="5">
        <f t="shared" si="3"/>
        <v>2.366892</v>
      </c>
      <c r="Z38" s="5">
        <v>2.366892</v>
      </c>
    </row>
    <row r="39" spans="1:26" ht="20.100000000000001" customHeight="1">
      <c r="A39" s="15">
        <v>10</v>
      </c>
      <c r="B39" s="15"/>
      <c r="C39" s="15"/>
      <c r="D39" s="15"/>
      <c r="E39" s="15"/>
      <c r="F39" s="15"/>
      <c r="G39" s="15"/>
      <c r="H39" s="15"/>
      <c r="I39" s="15"/>
      <c r="J39" s="15"/>
      <c r="K39" s="2" t="s">
        <v>243</v>
      </c>
      <c r="L39" s="2">
        <v>37</v>
      </c>
      <c r="M39" s="2" t="s">
        <v>35</v>
      </c>
      <c r="N39" s="2" t="s">
        <v>244</v>
      </c>
      <c r="O39" s="2" t="s">
        <v>245</v>
      </c>
      <c r="P39" s="4">
        <v>0.76600000000000001</v>
      </c>
      <c r="Q39" s="2">
        <v>1.06</v>
      </c>
      <c r="R39" s="5">
        <v>1.05501</v>
      </c>
      <c r="S39" s="2" t="s">
        <v>246</v>
      </c>
      <c r="T39" s="2" t="s">
        <v>247</v>
      </c>
      <c r="U39" s="15"/>
      <c r="V39" s="6">
        <v>230</v>
      </c>
      <c r="W39">
        <f t="shared" si="2"/>
        <v>10550.1</v>
      </c>
      <c r="X39" s="5">
        <f t="shared" si="3"/>
        <v>1.05501</v>
      </c>
      <c r="Z39" s="5">
        <v>1.05501</v>
      </c>
    </row>
    <row r="40" spans="1:26" ht="20.100000000000001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2" t="s">
        <v>248</v>
      </c>
      <c r="L40" s="2">
        <v>38</v>
      </c>
      <c r="M40" s="2" t="s">
        <v>35</v>
      </c>
      <c r="N40" s="2" t="s">
        <v>249</v>
      </c>
      <c r="O40" s="2" t="s">
        <v>250</v>
      </c>
      <c r="P40" s="4">
        <v>0.82599999999999996</v>
      </c>
      <c r="Q40" s="2">
        <v>1.1399999999999999</v>
      </c>
      <c r="R40" s="5">
        <v>1.1375759999999999</v>
      </c>
      <c r="S40" s="2" t="s">
        <v>251</v>
      </c>
      <c r="T40" s="2" t="s">
        <v>252</v>
      </c>
      <c r="U40" s="15"/>
      <c r="V40" s="6">
        <v>248</v>
      </c>
      <c r="W40">
        <f t="shared" si="2"/>
        <v>11375.76</v>
      </c>
      <c r="X40" s="5">
        <f t="shared" si="3"/>
        <v>1.1375759999999999</v>
      </c>
      <c r="Z40" s="5">
        <v>1.1375759999999999</v>
      </c>
    </row>
    <row r="41" spans="1:26" ht="20.100000000000001" customHeight="1">
      <c r="A41" s="15"/>
      <c r="B41" s="15" t="s">
        <v>20</v>
      </c>
      <c r="C41" s="15" t="s">
        <v>167</v>
      </c>
      <c r="D41" s="15" t="s">
        <v>168</v>
      </c>
      <c r="E41" s="15" t="s">
        <v>23</v>
      </c>
      <c r="F41" s="15" t="s">
        <v>169</v>
      </c>
      <c r="G41" s="15" t="s">
        <v>253</v>
      </c>
      <c r="H41" s="15" t="s">
        <v>254</v>
      </c>
      <c r="I41" s="15">
        <v>107.709</v>
      </c>
      <c r="J41" s="15" t="s">
        <v>27</v>
      </c>
      <c r="K41" s="2" t="s">
        <v>255</v>
      </c>
      <c r="L41" s="2">
        <v>39</v>
      </c>
      <c r="M41" s="2" t="s">
        <v>35</v>
      </c>
      <c r="N41" s="2" t="s">
        <v>256</v>
      </c>
      <c r="O41" s="2" t="s">
        <v>257</v>
      </c>
      <c r="P41" s="4">
        <v>4.399</v>
      </c>
      <c r="Q41" s="2">
        <v>6.05</v>
      </c>
      <c r="R41" s="5">
        <v>6.0548400000000004</v>
      </c>
      <c r="S41" s="2" t="s">
        <v>258</v>
      </c>
      <c r="T41" s="2" t="s">
        <v>259</v>
      </c>
      <c r="U41" s="15" t="s">
        <v>33</v>
      </c>
      <c r="V41" s="6">
        <v>1320</v>
      </c>
      <c r="W41">
        <f t="shared" si="2"/>
        <v>60548.4</v>
      </c>
      <c r="X41" s="5">
        <f t="shared" si="3"/>
        <v>6.0548400000000004</v>
      </c>
      <c r="Z41" s="5">
        <v>6.0548400000000004</v>
      </c>
    </row>
    <row r="42" spans="1:26" ht="20.100000000000001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2" t="s">
        <v>260</v>
      </c>
      <c r="L42" s="2">
        <v>40</v>
      </c>
      <c r="M42" s="2" t="s">
        <v>35</v>
      </c>
      <c r="N42" s="2" t="s">
        <v>261</v>
      </c>
      <c r="O42" s="2" t="s">
        <v>262</v>
      </c>
      <c r="P42" s="4">
        <v>1.5029999999999999</v>
      </c>
      <c r="Q42" s="2">
        <v>2.0699999999999998</v>
      </c>
      <c r="R42" s="5">
        <v>2.068737</v>
      </c>
      <c r="S42" s="2" t="s">
        <v>263</v>
      </c>
      <c r="T42" s="2" t="s">
        <v>264</v>
      </c>
      <c r="U42" s="15"/>
      <c r="V42" s="6">
        <v>451</v>
      </c>
      <c r="W42">
        <f t="shared" si="2"/>
        <v>20687.37</v>
      </c>
      <c r="X42" s="5">
        <f t="shared" si="3"/>
        <v>2.068737</v>
      </c>
      <c r="Z42" s="5">
        <v>2.068737</v>
      </c>
    </row>
    <row r="43" spans="1:26" ht="20.100000000000001" customHeight="1">
      <c r="A43" s="15">
        <v>11</v>
      </c>
      <c r="B43" s="15"/>
      <c r="C43" s="15"/>
      <c r="D43" s="15"/>
      <c r="E43" s="15"/>
      <c r="F43" s="15"/>
      <c r="G43" s="15"/>
      <c r="H43" s="15"/>
      <c r="I43" s="15"/>
      <c r="J43" s="15"/>
      <c r="K43" s="2" t="s">
        <v>265</v>
      </c>
      <c r="L43" s="2">
        <v>41</v>
      </c>
      <c r="M43" s="2" t="s">
        <v>35</v>
      </c>
      <c r="N43" s="2" t="s">
        <v>266</v>
      </c>
      <c r="O43" s="2" t="s">
        <v>267</v>
      </c>
      <c r="P43" s="4">
        <v>0.96</v>
      </c>
      <c r="Q43" s="2">
        <v>1.32</v>
      </c>
      <c r="R43" s="5">
        <v>1.321056</v>
      </c>
      <c r="S43" s="2" t="s">
        <v>268</v>
      </c>
      <c r="T43" s="2" t="s">
        <v>269</v>
      </c>
      <c r="U43" s="15"/>
      <c r="V43" s="6">
        <v>288</v>
      </c>
      <c r="W43">
        <f t="shared" si="2"/>
        <v>13210.56</v>
      </c>
      <c r="X43" s="5">
        <f t="shared" si="3"/>
        <v>1.321056</v>
      </c>
      <c r="Z43" s="5">
        <v>1.321056</v>
      </c>
    </row>
    <row r="44" spans="1:26" ht="20.100000000000001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2" t="s">
        <v>270</v>
      </c>
      <c r="L44" s="2">
        <v>42</v>
      </c>
      <c r="M44" s="2" t="s">
        <v>35</v>
      </c>
      <c r="N44" s="2" t="s">
        <v>271</v>
      </c>
      <c r="O44" s="2" t="s">
        <v>272</v>
      </c>
      <c r="P44" s="4">
        <v>0.83299999999999996</v>
      </c>
      <c r="Q44" s="2">
        <v>1.1499999999999999</v>
      </c>
      <c r="R44" s="5">
        <v>1.1467499999999999</v>
      </c>
      <c r="S44" s="2" t="s">
        <v>273</v>
      </c>
      <c r="T44" s="2" t="s">
        <v>274</v>
      </c>
      <c r="U44" s="15"/>
      <c r="V44" s="6">
        <v>250</v>
      </c>
      <c r="W44">
        <f t="shared" si="2"/>
        <v>11467.5</v>
      </c>
      <c r="X44" s="5">
        <f t="shared" si="3"/>
        <v>1.1467499999999999</v>
      </c>
      <c r="Z44" s="5">
        <v>1.1467499999999999</v>
      </c>
    </row>
    <row r="45" spans="1:26" ht="20.100000000000001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2" t="s">
        <v>275</v>
      </c>
      <c r="L45" s="2">
        <v>43</v>
      </c>
      <c r="M45" s="2" t="s">
        <v>35</v>
      </c>
      <c r="N45" s="2" t="s">
        <v>276</v>
      </c>
      <c r="O45" s="2" t="s">
        <v>277</v>
      </c>
      <c r="P45" s="4">
        <v>1.766</v>
      </c>
      <c r="Q45" s="2">
        <v>2.4300000000000002</v>
      </c>
      <c r="R45" s="5">
        <v>2.4311099999999999</v>
      </c>
      <c r="S45" s="2" t="s">
        <v>278</v>
      </c>
      <c r="T45" s="2" t="s">
        <v>279</v>
      </c>
      <c r="U45" s="15"/>
      <c r="V45" s="6">
        <v>530</v>
      </c>
      <c r="W45">
        <f t="shared" si="2"/>
        <v>24311.1</v>
      </c>
      <c r="X45" s="5">
        <f t="shared" si="3"/>
        <v>2.4311099999999999</v>
      </c>
      <c r="Z45" s="5">
        <v>2.4311099999999999</v>
      </c>
    </row>
    <row r="46" spans="1:26" ht="20.100000000000001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2" t="s">
        <v>280</v>
      </c>
      <c r="L46" s="2">
        <v>44</v>
      </c>
      <c r="M46" s="2" t="s">
        <v>35</v>
      </c>
      <c r="N46" s="2" t="s">
        <v>281</v>
      </c>
      <c r="O46" s="2" t="s">
        <v>282</v>
      </c>
      <c r="P46" s="4">
        <v>2.4329999999999998</v>
      </c>
      <c r="Q46" s="2">
        <v>3.35</v>
      </c>
      <c r="R46" s="5">
        <v>3.3485100000000001</v>
      </c>
      <c r="S46" s="2" t="s">
        <v>283</v>
      </c>
      <c r="T46" s="2" t="s">
        <v>284</v>
      </c>
      <c r="U46" s="15"/>
      <c r="V46" s="6">
        <v>730</v>
      </c>
      <c r="W46">
        <f t="shared" si="2"/>
        <v>33485.1</v>
      </c>
      <c r="X46" s="5">
        <f t="shared" si="3"/>
        <v>3.3485100000000001</v>
      </c>
      <c r="Z46" s="5">
        <v>3.3485100000000001</v>
      </c>
    </row>
    <row r="47" spans="1:26" ht="20.100000000000001" customHeight="1">
      <c r="A47" s="15">
        <v>12</v>
      </c>
      <c r="B47" s="15"/>
      <c r="C47" s="15"/>
      <c r="D47" s="15"/>
      <c r="E47" s="15"/>
      <c r="F47" s="15"/>
      <c r="G47" s="15"/>
      <c r="H47" s="15"/>
      <c r="I47" s="15"/>
      <c r="J47" s="15"/>
      <c r="K47" s="2" t="s">
        <v>285</v>
      </c>
      <c r="L47" s="2">
        <v>45</v>
      </c>
      <c r="M47" s="2" t="s">
        <v>35</v>
      </c>
      <c r="N47" s="2" t="s">
        <v>286</v>
      </c>
      <c r="O47" s="2" t="s">
        <v>287</v>
      </c>
      <c r="P47" s="4">
        <v>1.7</v>
      </c>
      <c r="Q47" s="2">
        <v>2.34</v>
      </c>
      <c r="R47" s="5">
        <v>2.3393700000000002</v>
      </c>
      <c r="S47" s="2" t="s">
        <v>288</v>
      </c>
      <c r="T47" s="2" t="s">
        <v>289</v>
      </c>
      <c r="U47" s="15"/>
      <c r="V47" s="6">
        <v>510</v>
      </c>
      <c r="W47">
        <f t="shared" si="2"/>
        <v>23393.7</v>
      </c>
      <c r="X47" s="5">
        <f t="shared" si="3"/>
        <v>2.3393700000000002</v>
      </c>
      <c r="Z47" s="5">
        <v>2.3393700000000002</v>
      </c>
    </row>
    <row r="48" spans="1:26" ht="20.100000000000001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2" t="s">
        <v>290</v>
      </c>
      <c r="L48" s="2">
        <v>46</v>
      </c>
      <c r="M48" s="2" t="s">
        <v>35</v>
      </c>
      <c r="N48" s="2" t="s">
        <v>291</v>
      </c>
      <c r="O48" s="2" t="s">
        <v>292</v>
      </c>
      <c r="P48" s="4">
        <v>0.98</v>
      </c>
      <c r="Q48" s="2">
        <v>1.35</v>
      </c>
      <c r="R48" s="5">
        <v>1.3485780000000001</v>
      </c>
      <c r="S48" s="2" t="s">
        <v>293</v>
      </c>
      <c r="T48" s="2" t="s">
        <v>294</v>
      </c>
      <c r="U48" s="15"/>
      <c r="V48" s="6">
        <v>294</v>
      </c>
      <c r="W48">
        <f t="shared" ref="W48:W79" si="4">N48*45.87</f>
        <v>13485.78</v>
      </c>
      <c r="X48" s="5">
        <f t="shared" si="3"/>
        <v>1.3485780000000001</v>
      </c>
      <c r="Z48" s="5">
        <v>1.3485780000000001</v>
      </c>
    </row>
    <row r="49" spans="1:26" ht="20.100000000000001" customHeight="1">
      <c r="A49" s="15"/>
      <c r="B49" s="15" t="s">
        <v>20</v>
      </c>
      <c r="C49" s="15" t="s">
        <v>295</v>
      </c>
      <c r="D49" s="15" t="s">
        <v>296</v>
      </c>
      <c r="E49" s="15" t="s">
        <v>103</v>
      </c>
      <c r="F49" s="15" t="s">
        <v>297</v>
      </c>
      <c r="G49" s="15" t="s">
        <v>298</v>
      </c>
      <c r="H49" s="15" t="s">
        <v>299</v>
      </c>
      <c r="I49" s="15">
        <v>80.040000000000006</v>
      </c>
      <c r="J49" s="15" t="s">
        <v>27</v>
      </c>
      <c r="K49" s="2" t="s">
        <v>300</v>
      </c>
      <c r="L49" s="2">
        <v>47</v>
      </c>
      <c r="M49" s="2" t="s">
        <v>35</v>
      </c>
      <c r="N49" s="2" t="s">
        <v>301</v>
      </c>
      <c r="O49" s="2" t="s">
        <v>302</v>
      </c>
      <c r="P49" s="4">
        <v>1.446</v>
      </c>
      <c r="Q49" s="2">
        <v>1.99</v>
      </c>
      <c r="R49" s="5">
        <v>1.990758</v>
      </c>
      <c r="S49" s="2" t="s">
        <v>303</v>
      </c>
      <c r="T49" s="2" t="s">
        <v>304</v>
      </c>
      <c r="U49" s="15" t="s">
        <v>33</v>
      </c>
      <c r="V49" s="6">
        <v>434</v>
      </c>
      <c r="W49">
        <f t="shared" si="4"/>
        <v>19907.580000000002</v>
      </c>
      <c r="X49" s="5">
        <f t="shared" si="3"/>
        <v>1.990758</v>
      </c>
      <c r="Z49" s="5">
        <v>1.990758</v>
      </c>
    </row>
    <row r="50" spans="1:26" ht="20.100000000000001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2" t="s">
        <v>305</v>
      </c>
      <c r="L50" s="2">
        <v>48</v>
      </c>
      <c r="M50" s="2" t="s">
        <v>35</v>
      </c>
      <c r="N50" s="2" t="s">
        <v>306</v>
      </c>
      <c r="O50" s="2" t="s">
        <v>307</v>
      </c>
      <c r="P50" s="4">
        <v>0.70599999999999996</v>
      </c>
      <c r="Q50" s="2">
        <v>0.97</v>
      </c>
      <c r="R50" s="5">
        <v>0.97244399999999998</v>
      </c>
      <c r="S50" s="2" t="s">
        <v>308</v>
      </c>
      <c r="T50" s="2" t="s">
        <v>309</v>
      </c>
      <c r="U50" s="15"/>
      <c r="V50" s="6">
        <v>212</v>
      </c>
      <c r="W50">
        <f t="shared" si="4"/>
        <v>9724.44</v>
      </c>
      <c r="X50" s="5">
        <f t="shared" si="3"/>
        <v>0.97244399999999998</v>
      </c>
      <c r="Z50" s="5">
        <v>0.97244399999999998</v>
      </c>
    </row>
    <row r="51" spans="1:26" ht="20.100000000000001" customHeight="1">
      <c r="A51" s="15">
        <v>13</v>
      </c>
      <c r="B51" s="15"/>
      <c r="C51" s="15"/>
      <c r="D51" s="15"/>
      <c r="E51" s="15"/>
      <c r="F51" s="15"/>
      <c r="G51" s="15"/>
      <c r="H51" s="15"/>
      <c r="I51" s="15"/>
      <c r="J51" s="15"/>
      <c r="K51" s="2" t="s">
        <v>310</v>
      </c>
      <c r="L51" s="2">
        <v>49</v>
      </c>
      <c r="M51" s="2" t="s">
        <v>35</v>
      </c>
      <c r="N51" s="2" t="s">
        <v>311</v>
      </c>
      <c r="O51" s="2" t="s">
        <v>312</v>
      </c>
      <c r="P51" s="4">
        <v>0.80600000000000005</v>
      </c>
      <c r="Q51" s="2">
        <v>1.1100000000000001</v>
      </c>
      <c r="R51" s="5">
        <v>1.1100540000000001</v>
      </c>
      <c r="S51" s="2" t="s">
        <v>313</v>
      </c>
      <c r="T51" s="2" t="s">
        <v>314</v>
      </c>
      <c r="U51" s="15"/>
      <c r="V51" s="6">
        <v>242</v>
      </c>
      <c r="W51">
        <f t="shared" si="4"/>
        <v>11100.54</v>
      </c>
      <c r="X51" s="5">
        <f t="shared" si="3"/>
        <v>1.1100540000000001</v>
      </c>
      <c r="Z51" s="5">
        <v>1.1100540000000001</v>
      </c>
    </row>
    <row r="52" spans="1:26" ht="20.100000000000001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2" t="s">
        <v>315</v>
      </c>
      <c r="L52" s="2">
        <v>50</v>
      </c>
      <c r="M52" s="2" t="s">
        <v>35</v>
      </c>
      <c r="N52" s="2" t="s">
        <v>316</v>
      </c>
      <c r="O52" s="2" t="s">
        <v>317</v>
      </c>
      <c r="P52" s="4">
        <v>2.2589999999999999</v>
      </c>
      <c r="Q52" s="2">
        <v>3.11</v>
      </c>
      <c r="R52" s="5">
        <v>3.1099860000000001</v>
      </c>
      <c r="S52" s="2" t="s">
        <v>318</v>
      </c>
      <c r="T52" s="2" t="s">
        <v>319</v>
      </c>
      <c r="U52" s="15"/>
      <c r="V52" s="6">
        <v>678</v>
      </c>
      <c r="W52">
        <f t="shared" si="4"/>
        <v>31099.86</v>
      </c>
      <c r="X52" s="5">
        <f t="shared" si="3"/>
        <v>3.1099860000000001</v>
      </c>
      <c r="Z52" s="5">
        <v>3.1099860000000001</v>
      </c>
    </row>
    <row r="53" spans="1:26" ht="20.100000000000001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2" t="s">
        <v>320</v>
      </c>
      <c r="L53" s="2">
        <v>51</v>
      </c>
      <c r="M53" s="2" t="s">
        <v>35</v>
      </c>
      <c r="N53" s="2" t="s">
        <v>321</v>
      </c>
      <c r="O53" s="2" t="s">
        <v>322</v>
      </c>
      <c r="P53" s="4">
        <v>0.98299999999999998</v>
      </c>
      <c r="Q53" s="2">
        <v>1.35</v>
      </c>
      <c r="R53" s="5">
        <v>1.353165</v>
      </c>
      <c r="S53" s="2" t="s">
        <v>323</v>
      </c>
      <c r="T53" s="2" t="s">
        <v>324</v>
      </c>
      <c r="U53" s="15"/>
      <c r="V53" s="6">
        <v>295</v>
      </c>
      <c r="W53">
        <f t="shared" si="4"/>
        <v>13531.65</v>
      </c>
      <c r="X53" s="5">
        <f t="shared" si="3"/>
        <v>1.353165</v>
      </c>
      <c r="Z53" s="5">
        <v>1.353165</v>
      </c>
    </row>
    <row r="54" spans="1:26" ht="20.100000000000001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2" t="s">
        <v>325</v>
      </c>
      <c r="L54" s="2">
        <v>52</v>
      </c>
      <c r="M54" s="2" t="s">
        <v>35</v>
      </c>
      <c r="N54" s="2" t="s">
        <v>326</v>
      </c>
      <c r="O54" s="2" t="s">
        <v>327</v>
      </c>
      <c r="P54" s="4">
        <v>0.81299999999999994</v>
      </c>
      <c r="Q54" s="2">
        <v>1.1200000000000001</v>
      </c>
      <c r="R54" s="5">
        <v>1.1192279999999999</v>
      </c>
      <c r="S54" s="2" t="s">
        <v>328</v>
      </c>
      <c r="T54" s="2" t="s">
        <v>329</v>
      </c>
      <c r="U54" s="15"/>
      <c r="V54" s="6">
        <v>244</v>
      </c>
      <c r="W54">
        <f t="shared" si="4"/>
        <v>11192.28</v>
      </c>
      <c r="X54" s="5">
        <f t="shared" si="3"/>
        <v>1.1192279999999999</v>
      </c>
      <c r="Z54" s="5">
        <v>1.1192279999999999</v>
      </c>
    </row>
    <row r="55" spans="1:26" ht="20.100000000000001" customHeight="1">
      <c r="A55" s="15">
        <v>14</v>
      </c>
      <c r="B55" s="15"/>
      <c r="C55" s="15"/>
      <c r="D55" s="15"/>
      <c r="E55" s="15"/>
      <c r="F55" s="15"/>
      <c r="G55" s="15"/>
      <c r="H55" s="15"/>
      <c r="I55" s="15"/>
      <c r="J55" s="15"/>
      <c r="K55" s="2" t="s">
        <v>330</v>
      </c>
      <c r="L55" s="2">
        <v>53</v>
      </c>
      <c r="M55" s="2" t="s">
        <v>35</v>
      </c>
      <c r="N55" s="2" t="s">
        <v>331</v>
      </c>
      <c r="O55" s="2" t="s">
        <v>332</v>
      </c>
      <c r="P55" s="4">
        <v>7.1879999999999997</v>
      </c>
      <c r="Q55" s="2">
        <v>9.89</v>
      </c>
      <c r="R55" s="5">
        <v>9.8941590000000001</v>
      </c>
      <c r="S55" s="2" t="s">
        <v>333</v>
      </c>
      <c r="T55" s="2" t="s">
        <v>334</v>
      </c>
      <c r="U55" s="15"/>
      <c r="V55" s="6">
        <v>2157</v>
      </c>
      <c r="W55">
        <f t="shared" si="4"/>
        <v>98941.59</v>
      </c>
      <c r="X55" s="5">
        <f t="shared" si="3"/>
        <v>9.8941590000000001</v>
      </c>
      <c r="Z55" s="5">
        <v>9.8941590000000001</v>
      </c>
    </row>
    <row r="56" spans="1:26" ht="20.100000000000001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2" t="s">
        <v>335</v>
      </c>
      <c r="L56" s="2">
        <v>54</v>
      </c>
      <c r="M56" s="2" t="s">
        <v>35</v>
      </c>
      <c r="N56" s="2" t="s">
        <v>336</v>
      </c>
      <c r="O56" s="2" t="s">
        <v>337</v>
      </c>
      <c r="P56" s="4">
        <v>2.7930000000000001</v>
      </c>
      <c r="Q56" s="2">
        <v>3.84</v>
      </c>
      <c r="R56" s="5">
        <v>3.843906</v>
      </c>
      <c r="S56" s="2" t="s">
        <v>338</v>
      </c>
      <c r="T56" s="2" t="s">
        <v>339</v>
      </c>
      <c r="U56" s="15"/>
      <c r="V56" s="6">
        <v>838</v>
      </c>
      <c r="W56">
        <f t="shared" si="4"/>
        <v>38439.06</v>
      </c>
      <c r="X56" s="5">
        <f t="shared" si="3"/>
        <v>3.843906</v>
      </c>
      <c r="Z56" s="5">
        <v>3.843906</v>
      </c>
    </row>
    <row r="57" spans="1:26" ht="20.100000000000001" customHeight="1">
      <c r="A57" s="15"/>
      <c r="B57" s="15" t="s">
        <v>20</v>
      </c>
      <c r="C57" s="15" t="s">
        <v>295</v>
      </c>
      <c r="D57" s="15" t="s">
        <v>296</v>
      </c>
      <c r="E57" s="15" t="s">
        <v>23</v>
      </c>
      <c r="F57" s="15" t="s">
        <v>340</v>
      </c>
      <c r="G57" s="15" t="s">
        <v>341</v>
      </c>
      <c r="H57" s="15" t="s">
        <v>342</v>
      </c>
      <c r="I57" s="15">
        <v>105.04</v>
      </c>
      <c r="J57" s="15" t="s">
        <v>27</v>
      </c>
      <c r="K57" s="2" t="s">
        <v>343</v>
      </c>
      <c r="L57" s="2">
        <v>55</v>
      </c>
      <c r="M57" s="2" t="s">
        <v>35</v>
      </c>
      <c r="N57" s="2" t="s">
        <v>344</v>
      </c>
      <c r="O57" s="2" t="s">
        <v>345</v>
      </c>
      <c r="P57" s="4">
        <v>0.96299999999999997</v>
      </c>
      <c r="Q57" s="2">
        <v>1.33</v>
      </c>
      <c r="R57" s="5">
        <v>1.3256429999999999</v>
      </c>
      <c r="S57" s="2" t="s">
        <v>346</v>
      </c>
      <c r="T57" s="2" t="s">
        <v>347</v>
      </c>
      <c r="U57" s="15" t="s">
        <v>33</v>
      </c>
      <c r="V57" s="6">
        <v>289</v>
      </c>
      <c r="W57">
        <f t="shared" si="4"/>
        <v>13256.43</v>
      </c>
      <c r="X57" s="5">
        <f t="shared" si="3"/>
        <v>1.3256429999999999</v>
      </c>
      <c r="Z57" s="5">
        <v>1.3256429999999999</v>
      </c>
    </row>
    <row r="58" spans="1:26" ht="20.100000000000001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2" t="s">
        <v>348</v>
      </c>
      <c r="L58" s="2">
        <v>56</v>
      </c>
      <c r="M58" s="2" t="s">
        <v>35</v>
      </c>
      <c r="N58" s="2" t="s">
        <v>349</v>
      </c>
      <c r="O58" s="2" t="s">
        <v>350</v>
      </c>
      <c r="P58" s="4">
        <v>1.1499999999999999</v>
      </c>
      <c r="Q58" s="2">
        <v>1.58</v>
      </c>
      <c r="R58" s="5">
        <v>1.5825149999999999</v>
      </c>
      <c r="S58" s="2" t="s">
        <v>351</v>
      </c>
      <c r="T58" s="2" t="s">
        <v>352</v>
      </c>
      <c r="U58" s="15"/>
      <c r="V58" s="6">
        <v>345</v>
      </c>
      <c r="W58">
        <f t="shared" si="4"/>
        <v>15825.15</v>
      </c>
      <c r="X58" s="5">
        <f t="shared" si="3"/>
        <v>1.5825149999999999</v>
      </c>
      <c r="Z58" s="5">
        <v>1.5825149999999999</v>
      </c>
    </row>
    <row r="59" spans="1:26" ht="20.100000000000001" customHeight="1">
      <c r="A59" s="15">
        <v>15</v>
      </c>
      <c r="B59" s="15"/>
      <c r="C59" s="15"/>
      <c r="D59" s="15"/>
      <c r="E59" s="15"/>
      <c r="F59" s="15"/>
      <c r="G59" s="15"/>
      <c r="H59" s="15"/>
      <c r="I59" s="15"/>
      <c r="J59" s="15"/>
      <c r="K59" s="2" t="s">
        <v>353</v>
      </c>
      <c r="L59" s="2">
        <v>57</v>
      </c>
      <c r="M59" s="2" t="s">
        <v>35</v>
      </c>
      <c r="N59" s="2" t="s">
        <v>354</v>
      </c>
      <c r="O59" s="2" t="s">
        <v>355</v>
      </c>
      <c r="P59" s="4">
        <v>4.5250000000000004</v>
      </c>
      <c r="Q59" s="2">
        <v>6.23</v>
      </c>
      <c r="R59" s="5">
        <v>6.2291460000000001</v>
      </c>
      <c r="S59" s="2" t="s">
        <v>356</v>
      </c>
      <c r="T59" s="2" t="s">
        <v>357</v>
      </c>
      <c r="U59" s="15"/>
      <c r="V59" s="6">
        <v>1358</v>
      </c>
      <c r="W59">
        <f t="shared" si="4"/>
        <v>62291.46</v>
      </c>
      <c r="X59" s="5">
        <f t="shared" si="3"/>
        <v>6.2291460000000001</v>
      </c>
      <c r="Z59" s="5">
        <v>6.2291460000000001</v>
      </c>
    </row>
    <row r="60" spans="1:26" ht="20.100000000000001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2" t="s">
        <v>358</v>
      </c>
      <c r="L60" s="2">
        <v>58</v>
      </c>
      <c r="M60" s="2" t="s">
        <v>35</v>
      </c>
      <c r="N60" s="2" t="s">
        <v>359</v>
      </c>
      <c r="O60" s="2" t="s">
        <v>360</v>
      </c>
      <c r="P60" s="4">
        <v>3.9790000000000001</v>
      </c>
      <c r="Q60" s="2">
        <v>5.48</v>
      </c>
      <c r="R60" s="5">
        <v>5.4768780000000001</v>
      </c>
      <c r="S60" s="2" t="s">
        <v>361</v>
      </c>
      <c r="T60" s="2" t="s">
        <v>362</v>
      </c>
      <c r="U60" s="15"/>
      <c r="V60" s="6">
        <v>1194</v>
      </c>
      <c r="W60">
        <f t="shared" si="4"/>
        <v>54768.78</v>
      </c>
      <c r="X60" s="5">
        <f t="shared" si="3"/>
        <v>5.4768780000000001</v>
      </c>
      <c r="Z60" s="5">
        <v>5.4768780000000001</v>
      </c>
    </row>
    <row r="61" spans="1:26" ht="20.100000000000001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2" t="s">
        <v>363</v>
      </c>
      <c r="L61" s="2">
        <v>59</v>
      </c>
      <c r="M61" s="2" t="s">
        <v>35</v>
      </c>
      <c r="N61" s="2" t="s">
        <v>364</v>
      </c>
      <c r="O61" s="2" t="s">
        <v>365</v>
      </c>
      <c r="P61" s="4">
        <v>1.9990000000000001</v>
      </c>
      <c r="Q61" s="2">
        <v>2.75</v>
      </c>
      <c r="R61" s="5">
        <v>2.7522000000000002</v>
      </c>
      <c r="S61" s="2" t="s">
        <v>366</v>
      </c>
      <c r="T61" s="2" t="s">
        <v>367</v>
      </c>
      <c r="U61" s="15"/>
      <c r="V61" s="6">
        <v>600</v>
      </c>
      <c r="W61">
        <f t="shared" si="4"/>
        <v>27522</v>
      </c>
      <c r="X61" s="5">
        <f t="shared" si="3"/>
        <v>2.7522000000000002</v>
      </c>
      <c r="Z61" s="5">
        <v>2.7522000000000002</v>
      </c>
    </row>
    <row r="62" spans="1:26" ht="20.100000000000001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2" t="s">
        <v>368</v>
      </c>
      <c r="L62" s="2">
        <v>60</v>
      </c>
      <c r="M62" s="2" t="s">
        <v>35</v>
      </c>
      <c r="N62" s="2" t="s">
        <v>369</v>
      </c>
      <c r="O62" s="2" t="s">
        <v>370</v>
      </c>
      <c r="P62" s="4">
        <v>1.546</v>
      </c>
      <c r="Q62" s="2">
        <v>2.13</v>
      </c>
      <c r="R62" s="5">
        <v>2.128368</v>
      </c>
      <c r="S62" s="2" t="s">
        <v>371</v>
      </c>
      <c r="T62" s="2" t="s">
        <v>372</v>
      </c>
      <c r="U62" s="15"/>
      <c r="V62" s="6">
        <v>464</v>
      </c>
      <c r="W62">
        <f t="shared" si="4"/>
        <v>21283.68</v>
      </c>
      <c r="X62" s="5">
        <f t="shared" si="3"/>
        <v>2.128368</v>
      </c>
      <c r="Z62" s="5">
        <v>2.128368</v>
      </c>
    </row>
    <row r="63" spans="1:26" ht="20.100000000000001" customHeight="1">
      <c r="A63" s="15">
        <v>16</v>
      </c>
      <c r="B63" s="15"/>
      <c r="C63" s="15"/>
      <c r="D63" s="15"/>
      <c r="E63" s="15"/>
      <c r="F63" s="15"/>
      <c r="G63" s="15"/>
      <c r="H63" s="15"/>
      <c r="I63" s="15"/>
      <c r="J63" s="15"/>
      <c r="K63" s="2" t="s">
        <v>373</v>
      </c>
      <c r="L63" s="2">
        <v>61</v>
      </c>
      <c r="M63" s="2" t="s">
        <v>35</v>
      </c>
      <c r="N63" s="2" t="s">
        <v>374</v>
      </c>
      <c r="O63" s="2" t="s">
        <v>375</v>
      </c>
      <c r="P63" s="4">
        <v>2.06</v>
      </c>
      <c r="Q63" s="2">
        <v>2.88</v>
      </c>
      <c r="R63" s="5">
        <v>2.8347660000000001</v>
      </c>
      <c r="S63" s="2" t="s">
        <v>376</v>
      </c>
      <c r="T63" s="2" t="s">
        <v>377</v>
      </c>
      <c r="U63" s="15"/>
      <c r="V63" s="6">
        <v>618</v>
      </c>
      <c r="W63">
        <f t="shared" si="4"/>
        <v>28347.66</v>
      </c>
      <c r="X63" s="5">
        <f t="shared" si="3"/>
        <v>2.8347660000000001</v>
      </c>
      <c r="Z63" s="5">
        <v>2.8347660000000001</v>
      </c>
    </row>
    <row r="64" spans="1:26" ht="20.100000000000001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2" t="s">
        <v>378</v>
      </c>
      <c r="L64" s="2">
        <v>62</v>
      </c>
      <c r="M64" s="2" t="s">
        <v>35</v>
      </c>
      <c r="N64" s="2" t="s">
        <v>45</v>
      </c>
      <c r="O64" s="2" t="s">
        <v>379</v>
      </c>
      <c r="P64" s="4">
        <v>1.6659999999999999</v>
      </c>
      <c r="Q64" s="2">
        <v>2.29</v>
      </c>
      <c r="R64" s="5">
        <v>2.2934999999999999</v>
      </c>
      <c r="S64" s="2" t="s">
        <v>380</v>
      </c>
      <c r="T64" s="2" t="s">
        <v>381</v>
      </c>
      <c r="U64" s="15"/>
      <c r="V64" s="6">
        <v>500</v>
      </c>
      <c r="W64">
        <f t="shared" si="4"/>
        <v>22935</v>
      </c>
      <c r="X64" s="5">
        <f t="shared" si="3"/>
        <v>2.2934999999999999</v>
      </c>
      <c r="Z64" s="5">
        <v>2.2934999999999999</v>
      </c>
    </row>
    <row r="65" spans="1:26" ht="20.100000000000001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2" t="s">
        <v>382</v>
      </c>
      <c r="L65" s="2">
        <v>63</v>
      </c>
      <c r="M65" s="2" t="s">
        <v>35</v>
      </c>
      <c r="N65" s="2" t="s">
        <v>383</v>
      </c>
      <c r="O65" s="2" t="s">
        <v>384</v>
      </c>
      <c r="P65" s="4">
        <v>1.45</v>
      </c>
      <c r="Q65" s="7">
        <v>2</v>
      </c>
      <c r="R65" s="5">
        <v>1.9953449999999999</v>
      </c>
      <c r="S65" s="2" t="s">
        <v>385</v>
      </c>
      <c r="T65" s="2" t="s">
        <v>386</v>
      </c>
      <c r="U65" s="15"/>
      <c r="V65" s="6">
        <v>435</v>
      </c>
      <c r="W65">
        <f t="shared" si="4"/>
        <v>19953.45</v>
      </c>
      <c r="X65" s="5">
        <f t="shared" si="3"/>
        <v>1.9953449999999999</v>
      </c>
      <c r="Z65" s="5">
        <v>1.9953449999999999</v>
      </c>
    </row>
    <row r="66" spans="1:26" ht="20.100000000000001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2" t="s">
        <v>387</v>
      </c>
      <c r="L66" s="2">
        <v>64</v>
      </c>
      <c r="M66" s="2" t="s">
        <v>35</v>
      </c>
      <c r="N66" s="2" t="s">
        <v>388</v>
      </c>
      <c r="O66" s="2" t="s">
        <v>389</v>
      </c>
      <c r="P66" s="4">
        <v>3.5859999999999999</v>
      </c>
      <c r="Q66" s="2">
        <v>4.9400000000000004</v>
      </c>
      <c r="R66" s="5">
        <v>4.9356119999999999</v>
      </c>
      <c r="S66" s="2" t="s">
        <v>390</v>
      </c>
      <c r="T66" s="2" t="s">
        <v>391</v>
      </c>
      <c r="U66" s="15"/>
      <c r="V66" s="6">
        <v>1076</v>
      </c>
      <c r="W66">
        <f t="shared" si="4"/>
        <v>49356.12</v>
      </c>
      <c r="X66" s="5">
        <f t="shared" si="3"/>
        <v>4.9356119999999999</v>
      </c>
      <c r="Z66" s="5">
        <v>4.9356119999999999</v>
      </c>
    </row>
    <row r="67" spans="1:26" ht="20.100000000000001" customHeight="1">
      <c r="A67" s="15">
        <v>17</v>
      </c>
      <c r="B67" s="15"/>
      <c r="C67" s="15"/>
      <c r="D67" s="15"/>
      <c r="E67" s="15"/>
      <c r="F67" s="15"/>
      <c r="G67" s="15"/>
      <c r="H67" s="15"/>
      <c r="I67" s="15"/>
      <c r="J67" s="15"/>
      <c r="K67" s="2" t="s">
        <v>392</v>
      </c>
      <c r="L67" s="2">
        <v>65</v>
      </c>
      <c r="M67" s="2" t="s">
        <v>35</v>
      </c>
      <c r="N67" s="2" t="s">
        <v>393</v>
      </c>
      <c r="O67" s="2" t="s">
        <v>394</v>
      </c>
      <c r="P67" s="4">
        <v>1.5</v>
      </c>
      <c r="Q67" s="2">
        <v>2.06</v>
      </c>
      <c r="R67" s="5">
        <v>2.0641500000000002</v>
      </c>
      <c r="S67" s="2" t="s">
        <v>395</v>
      </c>
      <c r="T67" s="2" t="s">
        <v>396</v>
      </c>
      <c r="U67" s="15"/>
      <c r="V67" s="6">
        <v>450</v>
      </c>
      <c r="W67">
        <f t="shared" si="4"/>
        <v>20641.5</v>
      </c>
      <c r="X67" s="5">
        <f t="shared" si="3"/>
        <v>2.0641500000000002</v>
      </c>
      <c r="Z67" s="5">
        <v>2.0641500000000002</v>
      </c>
    </row>
    <row r="68" spans="1:26" ht="20.100000000000001" customHeight="1">
      <c r="A68" s="15"/>
      <c r="B68" s="15" t="s">
        <v>20</v>
      </c>
      <c r="C68" s="15" t="s">
        <v>397</v>
      </c>
      <c r="D68" s="15" t="s">
        <v>398</v>
      </c>
      <c r="E68" s="15" t="s">
        <v>23</v>
      </c>
      <c r="F68" s="15" t="s">
        <v>399</v>
      </c>
      <c r="G68" s="15" t="s">
        <v>400</v>
      </c>
      <c r="H68" s="15" t="s">
        <v>401</v>
      </c>
      <c r="I68" s="15">
        <v>282.315</v>
      </c>
      <c r="J68" s="15" t="s">
        <v>27</v>
      </c>
      <c r="K68" s="2" t="s">
        <v>402</v>
      </c>
      <c r="L68" s="2">
        <v>66</v>
      </c>
      <c r="M68" s="2" t="s">
        <v>60</v>
      </c>
      <c r="N68" s="2" t="s">
        <v>403</v>
      </c>
      <c r="O68" s="2" t="s">
        <v>404</v>
      </c>
      <c r="P68" s="4">
        <v>12.33</v>
      </c>
      <c r="Q68" s="2">
        <v>16.97</v>
      </c>
      <c r="R68" s="5">
        <v>16.971900000000002</v>
      </c>
      <c r="S68" s="2" t="s">
        <v>405</v>
      </c>
      <c r="T68" s="2" t="s">
        <v>406</v>
      </c>
      <c r="U68" s="15" t="s">
        <v>33</v>
      </c>
      <c r="V68" s="6">
        <v>3700</v>
      </c>
      <c r="W68">
        <f t="shared" si="4"/>
        <v>169719</v>
      </c>
      <c r="X68" s="5">
        <f t="shared" ref="X68:X99" si="5">W68/10000</f>
        <v>16.971900000000002</v>
      </c>
      <c r="Z68" s="5">
        <v>16.971900000000002</v>
      </c>
    </row>
    <row r="69" spans="1:26" ht="20.100000000000001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2" t="s">
        <v>407</v>
      </c>
      <c r="L69" s="2">
        <v>67</v>
      </c>
      <c r="M69" s="2" t="s">
        <v>35</v>
      </c>
      <c r="N69" s="2" t="s">
        <v>408</v>
      </c>
      <c r="O69" s="2" t="s">
        <v>409</v>
      </c>
      <c r="P69" s="4">
        <v>4.8319999999999999</v>
      </c>
      <c r="Q69" s="2">
        <v>6.65</v>
      </c>
      <c r="R69" s="5">
        <v>6.6511500000000003</v>
      </c>
      <c r="S69" s="2" t="s">
        <v>410</v>
      </c>
      <c r="T69" s="2" t="s">
        <v>411</v>
      </c>
      <c r="U69" s="15"/>
      <c r="V69" s="6">
        <v>1450</v>
      </c>
      <c r="W69">
        <f t="shared" si="4"/>
        <v>66511.5</v>
      </c>
      <c r="X69" s="5">
        <f t="shared" si="5"/>
        <v>6.6511500000000003</v>
      </c>
      <c r="Z69" s="5">
        <v>6.6511500000000003</v>
      </c>
    </row>
    <row r="70" spans="1:26" ht="20.100000000000001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2" t="s">
        <v>412</v>
      </c>
      <c r="L70" s="2">
        <v>68</v>
      </c>
      <c r="M70" s="2" t="s">
        <v>35</v>
      </c>
      <c r="N70" s="2" t="s">
        <v>413</v>
      </c>
      <c r="O70" s="2" t="s">
        <v>414</v>
      </c>
      <c r="P70" s="4">
        <v>1.4</v>
      </c>
      <c r="Q70" s="2">
        <v>1.93</v>
      </c>
      <c r="R70" s="5">
        <v>1.9265399999999999</v>
      </c>
      <c r="S70" s="2" t="s">
        <v>415</v>
      </c>
      <c r="T70" s="2" t="s">
        <v>416</v>
      </c>
      <c r="U70" s="15"/>
      <c r="V70" s="6">
        <v>420</v>
      </c>
      <c r="W70">
        <f t="shared" si="4"/>
        <v>19265.400000000001</v>
      </c>
      <c r="X70" s="5">
        <f t="shared" si="5"/>
        <v>1.9265399999999999</v>
      </c>
      <c r="Z70" s="5">
        <v>1.9265399999999999</v>
      </c>
    </row>
    <row r="71" spans="1:26" ht="20.100000000000001" customHeight="1">
      <c r="A71" s="2"/>
      <c r="B71" s="15"/>
      <c r="C71" s="15"/>
      <c r="D71" s="15"/>
      <c r="E71" s="15"/>
      <c r="F71" s="15"/>
      <c r="G71" s="15"/>
      <c r="H71" s="15"/>
      <c r="I71" s="15"/>
      <c r="J71" s="15"/>
      <c r="K71" s="2" t="s">
        <v>417</v>
      </c>
      <c r="L71" s="2">
        <v>69</v>
      </c>
      <c r="M71" s="2" t="s">
        <v>35</v>
      </c>
      <c r="N71" s="2" t="s">
        <v>418</v>
      </c>
      <c r="O71" s="2" t="s">
        <v>419</v>
      </c>
      <c r="P71" s="4">
        <v>0.99</v>
      </c>
      <c r="Q71" s="2">
        <v>1.36</v>
      </c>
      <c r="R71" s="5">
        <v>1.362339</v>
      </c>
      <c r="S71" s="2" t="s">
        <v>420</v>
      </c>
      <c r="T71" s="2" t="s">
        <v>421</v>
      </c>
      <c r="U71" s="15"/>
      <c r="V71" s="6">
        <v>297</v>
      </c>
      <c r="W71">
        <f t="shared" si="4"/>
        <v>13623.39</v>
      </c>
      <c r="X71" s="5">
        <f t="shared" si="5"/>
        <v>1.362339</v>
      </c>
      <c r="Z71" s="5">
        <v>1.362339</v>
      </c>
    </row>
    <row r="72" spans="1:26" ht="20.100000000000001" customHeight="1">
      <c r="A72" s="2"/>
      <c r="B72" s="15"/>
      <c r="C72" s="15"/>
      <c r="D72" s="15"/>
      <c r="E72" s="15"/>
      <c r="F72" s="15"/>
      <c r="G72" s="15"/>
      <c r="H72" s="15"/>
      <c r="I72" s="15"/>
      <c r="J72" s="15"/>
      <c r="K72" s="2" t="s">
        <v>422</v>
      </c>
      <c r="L72" s="2">
        <v>70</v>
      </c>
      <c r="M72" s="2" t="s">
        <v>35</v>
      </c>
      <c r="N72" s="2" t="s">
        <v>423</v>
      </c>
      <c r="O72" s="2" t="s">
        <v>424</v>
      </c>
      <c r="P72" s="4">
        <v>2.6259999999999999</v>
      </c>
      <c r="Q72" s="2">
        <v>3.61</v>
      </c>
      <c r="R72" s="5">
        <v>3.6145559999999999</v>
      </c>
      <c r="S72" s="2" t="s">
        <v>425</v>
      </c>
      <c r="T72" s="2" t="s">
        <v>426</v>
      </c>
      <c r="U72" s="15"/>
      <c r="V72" s="6">
        <v>788</v>
      </c>
      <c r="W72">
        <f t="shared" si="4"/>
        <v>36145.56</v>
      </c>
      <c r="X72" s="5">
        <f t="shared" si="5"/>
        <v>3.6145559999999999</v>
      </c>
      <c r="Z72" s="5">
        <v>3.6145559999999999</v>
      </c>
    </row>
    <row r="73" spans="1:26" ht="20.100000000000001" customHeight="1">
      <c r="A73" s="2"/>
      <c r="B73" s="15"/>
      <c r="C73" s="15"/>
      <c r="D73" s="15"/>
      <c r="E73" s="15"/>
      <c r="F73" s="15"/>
      <c r="G73" s="15"/>
      <c r="H73" s="15"/>
      <c r="I73" s="15"/>
      <c r="J73" s="15"/>
      <c r="K73" s="2" t="s">
        <v>427</v>
      </c>
      <c r="L73" s="2">
        <v>71</v>
      </c>
      <c r="M73" s="2" t="s">
        <v>35</v>
      </c>
      <c r="N73" s="2" t="s">
        <v>84</v>
      </c>
      <c r="O73" s="2" t="s">
        <v>428</v>
      </c>
      <c r="P73" s="4">
        <v>1.7330000000000001</v>
      </c>
      <c r="Q73" s="2">
        <v>2.39</v>
      </c>
      <c r="R73" s="5">
        <v>2.38524</v>
      </c>
      <c r="S73" s="2" t="s">
        <v>429</v>
      </c>
      <c r="T73" s="2" t="s">
        <v>430</v>
      </c>
      <c r="U73" s="15"/>
      <c r="V73" s="6">
        <v>520</v>
      </c>
      <c r="W73">
        <f t="shared" si="4"/>
        <v>23852.400000000001</v>
      </c>
      <c r="X73" s="5">
        <f t="shared" si="5"/>
        <v>2.38524</v>
      </c>
      <c r="Z73" s="5">
        <v>2.38524</v>
      </c>
    </row>
    <row r="74" spans="1:26" ht="20.100000000000001" customHeight="1">
      <c r="A74" s="2"/>
      <c r="B74" s="15"/>
      <c r="C74" s="15"/>
      <c r="D74" s="15"/>
      <c r="E74" s="15"/>
      <c r="F74" s="15"/>
      <c r="G74" s="15"/>
      <c r="H74" s="15"/>
      <c r="I74" s="15"/>
      <c r="J74" s="15"/>
      <c r="K74" s="2" t="s">
        <v>431</v>
      </c>
      <c r="L74" s="2">
        <v>72</v>
      </c>
      <c r="M74" s="2" t="s">
        <v>35</v>
      </c>
      <c r="N74" s="2" t="s">
        <v>432</v>
      </c>
      <c r="O74" s="2" t="s">
        <v>433</v>
      </c>
      <c r="P74" s="4">
        <v>2.6659999999999999</v>
      </c>
      <c r="Q74" s="2">
        <v>3.67</v>
      </c>
      <c r="R74" s="5">
        <v>3.6696</v>
      </c>
      <c r="S74" s="2" t="s">
        <v>434</v>
      </c>
      <c r="T74" s="2" t="s">
        <v>435</v>
      </c>
      <c r="U74" s="15"/>
      <c r="V74" s="6">
        <v>800</v>
      </c>
      <c r="W74">
        <f t="shared" si="4"/>
        <v>36696</v>
      </c>
      <c r="X74" s="5">
        <f t="shared" si="5"/>
        <v>3.6696</v>
      </c>
      <c r="Z74" s="5">
        <v>3.6696</v>
      </c>
    </row>
    <row r="75" spans="1:26" ht="20.100000000000001" customHeight="1">
      <c r="A75" s="2" t="s">
        <v>124</v>
      </c>
      <c r="B75" s="2" t="s">
        <v>20</v>
      </c>
      <c r="C75" s="2" t="s">
        <v>436</v>
      </c>
      <c r="D75" s="2" t="s">
        <v>437</v>
      </c>
      <c r="E75" s="2" t="s">
        <v>103</v>
      </c>
      <c r="F75" s="2" t="s">
        <v>438</v>
      </c>
      <c r="G75" s="2" t="s">
        <v>439</v>
      </c>
      <c r="H75" s="2" t="s">
        <v>440</v>
      </c>
      <c r="I75" s="2">
        <v>1.8</v>
      </c>
      <c r="J75" s="2" t="s">
        <v>27</v>
      </c>
      <c r="K75" s="2" t="s">
        <v>441</v>
      </c>
      <c r="L75" s="2">
        <v>73</v>
      </c>
      <c r="M75" s="2" t="s">
        <v>35</v>
      </c>
      <c r="N75" s="2" t="s">
        <v>438</v>
      </c>
      <c r="O75" s="2" t="s">
        <v>442</v>
      </c>
      <c r="P75" s="4">
        <v>1.7529999999999999</v>
      </c>
      <c r="Q75" s="2">
        <v>2.41</v>
      </c>
      <c r="R75" s="5">
        <v>2.4127619999999999</v>
      </c>
      <c r="S75" s="2" t="s">
        <v>443</v>
      </c>
      <c r="T75" s="2" t="s">
        <v>444</v>
      </c>
      <c r="U75" s="2" t="s">
        <v>33</v>
      </c>
      <c r="V75" s="6">
        <v>526</v>
      </c>
      <c r="W75">
        <f t="shared" si="4"/>
        <v>24127.62</v>
      </c>
      <c r="X75" s="5">
        <f t="shared" si="5"/>
        <v>2.4127619999999999</v>
      </c>
      <c r="Z75" s="5">
        <v>2.4127619999999999</v>
      </c>
    </row>
    <row r="76" spans="1:26" ht="20.100000000000001" customHeight="1">
      <c r="A76" s="2" t="s">
        <v>105</v>
      </c>
      <c r="B76" s="2" t="s">
        <v>20</v>
      </c>
      <c r="C76" s="2" t="s">
        <v>295</v>
      </c>
      <c r="D76" s="2" t="s">
        <v>296</v>
      </c>
      <c r="E76" s="2" t="s">
        <v>103</v>
      </c>
      <c r="F76" s="2" t="s">
        <v>297</v>
      </c>
      <c r="G76" s="2" t="s">
        <v>298</v>
      </c>
      <c r="H76" s="2" t="s">
        <v>299</v>
      </c>
      <c r="I76" s="2">
        <v>80.040000000000006</v>
      </c>
      <c r="J76" s="2" t="s">
        <v>27</v>
      </c>
      <c r="K76" s="2" t="s">
        <v>445</v>
      </c>
      <c r="L76" s="2">
        <v>74</v>
      </c>
      <c r="M76" s="2" t="s">
        <v>446</v>
      </c>
      <c r="N76" s="2" t="s">
        <v>447</v>
      </c>
      <c r="O76" s="2" t="s">
        <v>448</v>
      </c>
      <c r="P76" s="4">
        <v>3.919</v>
      </c>
      <c r="Q76" s="2">
        <v>5.39</v>
      </c>
      <c r="R76" s="5">
        <v>5.3943120000000002</v>
      </c>
      <c r="S76" s="2" t="s">
        <v>449</v>
      </c>
      <c r="T76" s="2" t="s">
        <v>450</v>
      </c>
      <c r="U76" s="2" t="s">
        <v>33</v>
      </c>
      <c r="V76" s="6">
        <v>1176</v>
      </c>
      <c r="W76">
        <f t="shared" si="4"/>
        <v>53943.12</v>
      </c>
      <c r="X76" s="5">
        <f t="shared" si="5"/>
        <v>5.3943120000000002</v>
      </c>
      <c r="Z76" s="5">
        <v>5.3943120000000002</v>
      </c>
    </row>
    <row r="77" spans="1:26" ht="20.100000000000001" customHeight="1">
      <c r="A77" s="2" t="s">
        <v>451</v>
      </c>
      <c r="B77" s="2" t="s">
        <v>20</v>
      </c>
      <c r="C77" s="2" t="s">
        <v>101</v>
      </c>
      <c r="D77" s="2" t="s">
        <v>102</v>
      </c>
      <c r="E77" s="2" t="s">
        <v>23</v>
      </c>
      <c r="F77" s="2" t="s">
        <v>104</v>
      </c>
      <c r="G77" s="2" t="s">
        <v>206</v>
      </c>
      <c r="H77" s="2" t="s">
        <v>207</v>
      </c>
      <c r="I77" s="2">
        <v>14.628</v>
      </c>
      <c r="J77" s="2" t="s">
        <v>27</v>
      </c>
      <c r="K77" s="2" t="s">
        <v>452</v>
      </c>
      <c r="L77" s="2">
        <v>75</v>
      </c>
      <c r="M77" s="2" t="s">
        <v>60</v>
      </c>
      <c r="N77" s="2" t="s">
        <v>52</v>
      </c>
      <c r="O77" s="2" t="s">
        <v>453</v>
      </c>
      <c r="P77" s="4">
        <v>0.40699999999999997</v>
      </c>
      <c r="Q77" s="2">
        <v>0.56000000000000005</v>
      </c>
      <c r="R77" s="5">
        <v>0.55961399999999994</v>
      </c>
      <c r="S77" s="2" t="s">
        <v>454</v>
      </c>
      <c r="T77" s="2" t="s">
        <v>455</v>
      </c>
      <c r="U77" s="2" t="s">
        <v>33</v>
      </c>
      <c r="V77" s="6">
        <v>122</v>
      </c>
      <c r="W77">
        <f t="shared" si="4"/>
        <v>5596.14</v>
      </c>
      <c r="X77" s="5">
        <f t="shared" si="5"/>
        <v>0.55961399999999994</v>
      </c>
      <c r="Z77" s="5">
        <v>0.55961399999999994</v>
      </c>
    </row>
    <row r="78" spans="1:26" ht="20.100000000000001" customHeight="1">
      <c r="A78" s="2" t="s">
        <v>456</v>
      </c>
      <c r="B78" s="2" t="s">
        <v>20</v>
      </c>
      <c r="C78" s="2" t="s">
        <v>167</v>
      </c>
      <c r="D78" s="2" t="s">
        <v>168</v>
      </c>
      <c r="E78" s="2" t="s">
        <v>23</v>
      </c>
      <c r="F78" s="2" t="s">
        <v>169</v>
      </c>
      <c r="G78" s="2" t="s">
        <v>253</v>
      </c>
      <c r="H78" s="2" t="s">
        <v>254</v>
      </c>
      <c r="I78" s="2">
        <v>107.709</v>
      </c>
      <c r="J78" s="2" t="s">
        <v>27</v>
      </c>
      <c r="K78" s="2" t="s">
        <v>457</v>
      </c>
      <c r="L78" s="2">
        <v>76</v>
      </c>
      <c r="M78" s="2" t="s">
        <v>35</v>
      </c>
      <c r="N78" s="2" t="s">
        <v>458</v>
      </c>
      <c r="O78" s="2" t="s">
        <v>459</v>
      </c>
      <c r="P78" s="4">
        <v>3.5659999999999998</v>
      </c>
      <c r="Q78" s="2">
        <v>4.91</v>
      </c>
      <c r="R78" s="5">
        <v>4.9080899999999996</v>
      </c>
      <c r="S78" s="2" t="s">
        <v>460</v>
      </c>
      <c r="T78" s="2" t="s">
        <v>461</v>
      </c>
      <c r="U78" s="2" t="s">
        <v>33</v>
      </c>
      <c r="V78" s="6">
        <v>1070</v>
      </c>
      <c r="W78">
        <f t="shared" si="4"/>
        <v>49080.9</v>
      </c>
      <c r="X78" s="5">
        <f t="shared" si="5"/>
        <v>4.9080899999999996</v>
      </c>
      <c r="Z78" s="5">
        <v>4.9080899999999996</v>
      </c>
    </row>
    <row r="79" spans="1:26" ht="20.100000000000001" customHeight="1">
      <c r="A79" s="15" t="s">
        <v>462</v>
      </c>
      <c r="B79" s="15" t="s">
        <v>20</v>
      </c>
      <c r="C79" s="15" t="s">
        <v>73</v>
      </c>
      <c r="D79" s="15" t="s">
        <v>74</v>
      </c>
      <c r="E79" s="15" t="s">
        <v>103</v>
      </c>
      <c r="F79" s="15" t="s">
        <v>75</v>
      </c>
      <c r="G79" s="15" t="s">
        <v>463</v>
      </c>
      <c r="H79" s="15" t="s">
        <v>464</v>
      </c>
      <c r="I79" s="15">
        <v>11.253</v>
      </c>
      <c r="J79" s="15" t="s">
        <v>27</v>
      </c>
      <c r="K79" s="2" t="s">
        <v>465</v>
      </c>
      <c r="L79" s="2">
        <v>77</v>
      </c>
      <c r="M79" s="2" t="s">
        <v>35</v>
      </c>
      <c r="N79" s="2" t="s">
        <v>466</v>
      </c>
      <c r="O79" s="2" t="s">
        <v>467</v>
      </c>
      <c r="P79" s="4">
        <v>3.2320000000000002</v>
      </c>
      <c r="Q79" s="2">
        <v>4.45</v>
      </c>
      <c r="R79" s="5">
        <v>4.4493900000000002</v>
      </c>
      <c r="S79" s="2" t="s">
        <v>468</v>
      </c>
      <c r="T79" s="2" t="s">
        <v>469</v>
      </c>
      <c r="U79" s="15" t="s">
        <v>33</v>
      </c>
      <c r="V79" s="6">
        <v>970</v>
      </c>
      <c r="W79">
        <f t="shared" si="4"/>
        <v>44493.9</v>
      </c>
      <c r="X79" s="5">
        <f t="shared" si="5"/>
        <v>4.4493900000000002</v>
      </c>
      <c r="Z79" s="5">
        <v>4.4493900000000002</v>
      </c>
    </row>
    <row r="80" spans="1:26" ht="20.100000000000001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2" t="s">
        <v>470</v>
      </c>
      <c r="L80" s="2">
        <v>78</v>
      </c>
      <c r="M80" s="2" t="s">
        <v>35</v>
      </c>
      <c r="N80" s="2" t="s">
        <v>471</v>
      </c>
      <c r="O80" s="2" t="s">
        <v>472</v>
      </c>
      <c r="P80" s="4">
        <v>2.0329999999999999</v>
      </c>
      <c r="Q80" s="2">
        <v>2.8</v>
      </c>
      <c r="R80" s="5">
        <v>2.7980700000000001</v>
      </c>
      <c r="S80" s="2" t="s">
        <v>473</v>
      </c>
      <c r="T80" s="2" t="s">
        <v>474</v>
      </c>
      <c r="U80" s="15"/>
      <c r="V80" s="6">
        <v>610</v>
      </c>
      <c r="W80">
        <f t="shared" ref="W80:W118" si="6">N80*45.87</f>
        <v>27980.7</v>
      </c>
      <c r="X80" s="5">
        <f t="shared" si="5"/>
        <v>2.7980700000000001</v>
      </c>
      <c r="Z80" s="5">
        <v>2.7980700000000001</v>
      </c>
    </row>
    <row r="81" spans="1:26" ht="20.100000000000001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2" t="s">
        <v>475</v>
      </c>
      <c r="L81" s="2">
        <v>79</v>
      </c>
      <c r="M81" s="2" t="s">
        <v>35</v>
      </c>
      <c r="N81" s="2" t="s">
        <v>476</v>
      </c>
      <c r="O81" s="2" t="s">
        <v>477</v>
      </c>
      <c r="P81" s="4">
        <v>2.266</v>
      </c>
      <c r="Q81" s="2">
        <v>3.12</v>
      </c>
      <c r="R81" s="5">
        <v>3.1191599999999999</v>
      </c>
      <c r="S81" s="2" t="s">
        <v>189</v>
      </c>
      <c r="T81" s="2" t="s">
        <v>478</v>
      </c>
      <c r="U81" s="15"/>
      <c r="V81" s="6">
        <v>680</v>
      </c>
      <c r="W81">
        <f t="shared" si="6"/>
        <v>31191.599999999999</v>
      </c>
      <c r="X81" s="5">
        <f t="shared" si="5"/>
        <v>3.1191599999999999</v>
      </c>
      <c r="Z81" s="5">
        <v>3.1191599999999999</v>
      </c>
    </row>
    <row r="82" spans="1:26" ht="20.100000000000001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2" t="s">
        <v>479</v>
      </c>
      <c r="L82" s="2">
        <v>80</v>
      </c>
      <c r="M82" s="2" t="s">
        <v>480</v>
      </c>
      <c r="N82" s="2" t="s">
        <v>141</v>
      </c>
      <c r="O82" s="2" t="s">
        <v>481</v>
      </c>
      <c r="P82" s="4">
        <v>1</v>
      </c>
      <c r="Q82" s="2">
        <v>1.38</v>
      </c>
      <c r="R82" s="5">
        <v>1.3761000000000001</v>
      </c>
      <c r="S82" s="2" t="s">
        <v>482</v>
      </c>
      <c r="T82" s="2" t="s">
        <v>483</v>
      </c>
      <c r="U82" s="15"/>
      <c r="V82" s="6">
        <v>300</v>
      </c>
      <c r="W82">
        <f t="shared" si="6"/>
        <v>13761</v>
      </c>
      <c r="X82" s="5">
        <f t="shared" si="5"/>
        <v>1.3761000000000001</v>
      </c>
      <c r="Z82" s="5">
        <v>1.3761000000000001</v>
      </c>
    </row>
    <row r="83" spans="1:26" ht="20.100000000000001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2" t="s">
        <v>484</v>
      </c>
      <c r="L83" s="2">
        <v>81</v>
      </c>
      <c r="M83" s="2" t="s">
        <v>35</v>
      </c>
      <c r="N83" s="2" t="s">
        <v>281</v>
      </c>
      <c r="O83" s="2" t="s">
        <v>485</v>
      </c>
      <c r="P83" s="4">
        <v>2.4329999999999998</v>
      </c>
      <c r="Q83" s="2">
        <v>3.35</v>
      </c>
      <c r="R83" s="5">
        <v>3.3485100000000001</v>
      </c>
      <c r="S83" s="2" t="s">
        <v>486</v>
      </c>
      <c r="T83" s="2" t="s">
        <v>487</v>
      </c>
      <c r="U83" s="15"/>
      <c r="V83" s="6">
        <v>730</v>
      </c>
      <c r="W83">
        <f t="shared" si="6"/>
        <v>33485.1</v>
      </c>
      <c r="X83" s="5">
        <f t="shared" si="5"/>
        <v>3.3485100000000001</v>
      </c>
      <c r="Z83" s="5">
        <v>3.3485100000000001</v>
      </c>
    </row>
    <row r="84" spans="1:26" ht="20.100000000000001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2" t="s">
        <v>488</v>
      </c>
      <c r="L84" s="2">
        <v>82</v>
      </c>
      <c r="M84" s="2" t="s">
        <v>35</v>
      </c>
      <c r="N84" s="2" t="s">
        <v>271</v>
      </c>
      <c r="O84" s="2" t="s">
        <v>489</v>
      </c>
      <c r="P84" s="4">
        <v>0.83299999999999996</v>
      </c>
      <c r="Q84" s="2">
        <v>1.1499999999999999</v>
      </c>
      <c r="R84" s="5">
        <v>1.1467499999999999</v>
      </c>
      <c r="S84" s="2" t="s">
        <v>490</v>
      </c>
      <c r="T84" s="2" t="s">
        <v>491</v>
      </c>
      <c r="U84" s="15"/>
      <c r="V84" s="6">
        <v>250</v>
      </c>
      <c r="W84">
        <f t="shared" si="6"/>
        <v>11467.5</v>
      </c>
      <c r="X84" s="5">
        <f t="shared" si="5"/>
        <v>1.1467499999999999</v>
      </c>
      <c r="Z84" s="5">
        <v>1.1467499999999999</v>
      </c>
    </row>
    <row r="85" spans="1:26" ht="20.100000000000001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2" t="s">
        <v>492</v>
      </c>
      <c r="L85" s="2">
        <v>83</v>
      </c>
      <c r="M85" s="2" t="s">
        <v>35</v>
      </c>
      <c r="N85" s="2" t="s">
        <v>98</v>
      </c>
      <c r="O85" s="2" t="s">
        <v>245</v>
      </c>
      <c r="P85" s="4">
        <v>0.9</v>
      </c>
      <c r="Q85" s="2">
        <v>1.24</v>
      </c>
      <c r="R85" s="5">
        <v>1.2384900000000001</v>
      </c>
      <c r="S85" s="2" t="s">
        <v>493</v>
      </c>
      <c r="T85" s="2" t="s">
        <v>494</v>
      </c>
      <c r="U85" s="15"/>
      <c r="V85" s="6">
        <v>270</v>
      </c>
      <c r="W85">
        <f t="shared" si="6"/>
        <v>12384.9</v>
      </c>
      <c r="X85" s="5">
        <f t="shared" si="5"/>
        <v>1.2384900000000001</v>
      </c>
      <c r="Z85" s="5">
        <v>1.2384900000000001</v>
      </c>
    </row>
    <row r="86" spans="1:26" ht="20.100000000000001" customHeight="1">
      <c r="A86" s="15" t="s">
        <v>495</v>
      </c>
      <c r="B86" s="15" t="s">
        <v>496</v>
      </c>
      <c r="C86" s="15" t="s">
        <v>497</v>
      </c>
      <c r="D86" s="15" t="s">
        <v>498</v>
      </c>
      <c r="E86" s="15" t="s">
        <v>103</v>
      </c>
      <c r="F86" s="15" t="s">
        <v>499</v>
      </c>
      <c r="G86" s="15" t="s">
        <v>451</v>
      </c>
      <c r="H86" s="15" t="s">
        <v>500</v>
      </c>
      <c r="I86" s="15">
        <v>4.37</v>
      </c>
      <c r="J86" s="15" t="s">
        <v>501</v>
      </c>
      <c r="K86" s="2" t="s">
        <v>502</v>
      </c>
      <c r="L86" s="2">
        <v>84</v>
      </c>
      <c r="M86" s="2" t="s">
        <v>29</v>
      </c>
      <c r="N86" s="2" t="s">
        <v>503</v>
      </c>
      <c r="O86" s="2" t="s">
        <v>504</v>
      </c>
      <c r="P86" s="4">
        <v>0.35299999999999998</v>
      </c>
      <c r="Q86" s="2">
        <v>0.56000000000000005</v>
      </c>
      <c r="R86" s="5">
        <v>0.56420099999999995</v>
      </c>
      <c r="S86" s="2" t="s">
        <v>505</v>
      </c>
      <c r="T86" s="2" t="s">
        <v>506</v>
      </c>
      <c r="U86" s="15" t="s">
        <v>33</v>
      </c>
      <c r="V86" s="6">
        <v>123</v>
      </c>
      <c r="W86">
        <f t="shared" si="6"/>
        <v>5642.01</v>
      </c>
      <c r="X86" s="5">
        <f t="shared" si="5"/>
        <v>0.56420099999999995</v>
      </c>
      <c r="Z86" s="5">
        <v>0.56420099999999995</v>
      </c>
    </row>
    <row r="87" spans="1:26" ht="20.100000000000001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2" t="s">
        <v>507</v>
      </c>
      <c r="L87" s="2">
        <v>85</v>
      </c>
      <c r="M87" s="2" t="s">
        <v>29</v>
      </c>
      <c r="N87" s="2" t="s">
        <v>508</v>
      </c>
      <c r="O87" s="2" t="s">
        <v>509</v>
      </c>
      <c r="P87" s="4">
        <v>1.022</v>
      </c>
      <c r="Q87" s="2">
        <v>1.63</v>
      </c>
      <c r="R87" s="5">
        <v>1.6329720000000001</v>
      </c>
      <c r="S87" s="2" t="s">
        <v>510</v>
      </c>
      <c r="T87" s="2" t="s">
        <v>511</v>
      </c>
      <c r="U87" s="15"/>
      <c r="V87" s="6">
        <v>356</v>
      </c>
      <c r="W87">
        <f t="shared" si="6"/>
        <v>16329.72</v>
      </c>
      <c r="X87" s="5">
        <f t="shared" si="5"/>
        <v>1.6329720000000001</v>
      </c>
      <c r="Z87" s="5">
        <v>1.6329720000000001</v>
      </c>
    </row>
    <row r="88" spans="1:26" ht="20.100000000000001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2" t="s">
        <v>512</v>
      </c>
      <c r="L88" s="2">
        <v>86</v>
      </c>
      <c r="M88" s="2" t="s">
        <v>29</v>
      </c>
      <c r="N88" s="2" t="s">
        <v>98</v>
      </c>
      <c r="O88" s="2" t="s">
        <v>513</v>
      </c>
      <c r="P88" s="4">
        <v>0.77500000000000002</v>
      </c>
      <c r="Q88" s="2">
        <v>1.24</v>
      </c>
      <c r="R88" s="5">
        <v>1.2384900000000001</v>
      </c>
      <c r="S88" s="2" t="s">
        <v>514</v>
      </c>
      <c r="T88" s="2" t="s">
        <v>515</v>
      </c>
      <c r="U88" s="15"/>
      <c r="V88" s="6">
        <v>270</v>
      </c>
      <c r="W88">
        <f t="shared" si="6"/>
        <v>12384.9</v>
      </c>
      <c r="X88" s="5">
        <f t="shared" si="5"/>
        <v>1.2384900000000001</v>
      </c>
      <c r="Z88" s="5">
        <v>1.2384900000000001</v>
      </c>
    </row>
    <row r="89" spans="1:26" ht="20.100000000000001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2" t="s">
        <v>516</v>
      </c>
      <c r="L89" s="2">
        <v>87</v>
      </c>
      <c r="M89" s="2" t="s">
        <v>29</v>
      </c>
      <c r="N89" s="2" t="s">
        <v>517</v>
      </c>
      <c r="O89" s="2" t="s">
        <v>518</v>
      </c>
      <c r="P89" s="4">
        <v>0.91500000000000004</v>
      </c>
      <c r="Q89" s="2">
        <v>1.46</v>
      </c>
      <c r="R89" s="5">
        <v>1.4632529999999999</v>
      </c>
      <c r="S89" s="2" t="s">
        <v>519</v>
      </c>
      <c r="T89" s="2" t="s">
        <v>520</v>
      </c>
      <c r="U89" s="15"/>
      <c r="V89" s="6">
        <v>319</v>
      </c>
      <c r="W89">
        <f t="shared" si="6"/>
        <v>14632.53</v>
      </c>
      <c r="X89" s="5">
        <f t="shared" si="5"/>
        <v>1.4632529999999999</v>
      </c>
      <c r="Z89" s="5">
        <v>1.4632529999999999</v>
      </c>
    </row>
    <row r="90" spans="1:26" ht="20.100000000000001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2" t="s">
        <v>521</v>
      </c>
      <c r="L90" s="2">
        <v>88</v>
      </c>
      <c r="M90" s="2" t="s">
        <v>35</v>
      </c>
      <c r="N90" s="2" t="s">
        <v>522</v>
      </c>
      <c r="O90" s="2" t="s">
        <v>523</v>
      </c>
      <c r="P90" s="4">
        <v>1.1359999999999999</v>
      </c>
      <c r="Q90" s="2">
        <v>1.82</v>
      </c>
      <c r="R90" s="5">
        <v>1.816452</v>
      </c>
      <c r="S90" s="2" t="s">
        <v>524</v>
      </c>
      <c r="T90" s="2" t="s">
        <v>525</v>
      </c>
      <c r="U90" s="15"/>
      <c r="V90" s="6">
        <v>396</v>
      </c>
      <c r="W90">
        <f t="shared" si="6"/>
        <v>18164.52</v>
      </c>
      <c r="X90" s="5">
        <f t="shared" si="5"/>
        <v>1.816452</v>
      </c>
      <c r="Z90" s="5">
        <v>1.816452</v>
      </c>
    </row>
    <row r="91" spans="1:26" ht="20.100000000000001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2" t="s">
        <v>526</v>
      </c>
      <c r="L91" s="2">
        <v>89</v>
      </c>
      <c r="M91" s="2" t="s">
        <v>29</v>
      </c>
      <c r="N91" s="2" t="s">
        <v>214</v>
      </c>
      <c r="O91" s="2" t="s">
        <v>527</v>
      </c>
      <c r="P91" s="4">
        <v>0.83199999999999996</v>
      </c>
      <c r="Q91" s="2">
        <v>1.33</v>
      </c>
      <c r="R91" s="5">
        <v>1.33023</v>
      </c>
      <c r="S91" s="2" t="s">
        <v>528</v>
      </c>
      <c r="T91" s="2" t="s">
        <v>529</v>
      </c>
      <c r="U91" s="15"/>
      <c r="V91" s="6">
        <v>290</v>
      </c>
      <c r="W91">
        <f t="shared" si="6"/>
        <v>13302.3</v>
      </c>
      <c r="X91" s="5">
        <f t="shared" si="5"/>
        <v>1.33023</v>
      </c>
      <c r="Z91" s="5">
        <v>1.33023</v>
      </c>
    </row>
    <row r="92" spans="1:26" ht="20.100000000000001" customHeight="1">
      <c r="A92" s="2" t="s">
        <v>530</v>
      </c>
      <c r="B92" s="2" t="s">
        <v>496</v>
      </c>
      <c r="C92" s="2" t="s">
        <v>531</v>
      </c>
      <c r="D92" s="2" t="s">
        <v>532</v>
      </c>
      <c r="E92" s="2" t="s">
        <v>23</v>
      </c>
      <c r="F92" s="2" t="s">
        <v>533</v>
      </c>
      <c r="G92" s="2" t="s">
        <v>534</v>
      </c>
      <c r="H92" s="2" t="s">
        <v>535</v>
      </c>
      <c r="I92" s="2">
        <v>23.4</v>
      </c>
      <c r="J92" s="2" t="s">
        <v>536</v>
      </c>
      <c r="K92" s="2" t="s">
        <v>537</v>
      </c>
      <c r="L92" s="2">
        <v>90</v>
      </c>
      <c r="M92" s="2" t="s">
        <v>538</v>
      </c>
      <c r="N92" s="2" t="s">
        <v>118</v>
      </c>
      <c r="O92" s="2" t="s">
        <v>539</v>
      </c>
      <c r="P92" s="4">
        <v>0.97299999999999998</v>
      </c>
      <c r="Q92" s="2">
        <v>1.55</v>
      </c>
      <c r="R92" s="5">
        <v>1.5549930000000001</v>
      </c>
      <c r="S92" s="2" t="s">
        <v>537</v>
      </c>
      <c r="T92" s="2" t="s">
        <v>540</v>
      </c>
      <c r="U92" s="2" t="s">
        <v>33</v>
      </c>
      <c r="V92" s="6">
        <v>339</v>
      </c>
      <c r="W92">
        <f t="shared" si="6"/>
        <v>15549.93</v>
      </c>
      <c r="X92" s="5">
        <f t="shared" si="5"/>
        <v>1.5549930000000001</v>
      </c>
      <c r="Z92" s="5">
        <v>1.5549930000000001</v>
      </c>
    </row>
    <row r="93" spans="1:26" ht="20.100000000000001" customHeight="1">
      <c r="A93" s="15" t="s">
        <v>541</v>
      </c>
      <c r="B93" s="15" t="s">
        <v>496</v>
      </c>
      <c r="C93" s="15" t="s">
        <v>497</v>
      </c>
      <c r="D93" s="15" t="s">
        <v>498</v>
      </c>
      <c r="E93" s="15" t="s">
        <v>23</v>
      </c>
      <c r="F93" s="15" t="s">
        <v>542</v>
      </c>
      <c r="G93" s="15" t="s">
        <v>543</v>
      </c>
      <c r="H93" s="15" t="s">
        <v>544</v>
      </c>
      <c r="I93" s="15">
        <v>63.856000000000002</v>
      </c>
      <c r="J93" s="15" t="s">
        <v>501</v>
      </c>
      <c r="K93" s="2" t="s">
        <v>545</v>
      </c>
      <c r="L93" s="2">
        <v>91</v>
      </c>
      <c r="M93" s="2" t="s">
        <v>29</v>
      </c>
      <c r="N93" s="2" t="s">
        <v>546</v>
      </c>
      <c r="O93" s="2" t="s">
        <v>547</v>
      </c>
      <c r="P93" s="4">
        <v>0.31</v>
      </c>
      <c r="Q93" s="2">
        <v>0.5</v>
      </c>
      <c r="R93" s="5">
        <v>0.495396</v>
      </c>
      <c r="S93" s="2" t="s">
        <v>548</v>
      </c>
      <c r="T93" s="2" t="s">
        <v>549</v>
      </c>
      <c r="U93" s="15" t="s">
        <v>33</v>
      </c>
      <c r="V93" s="6">
        <v>108</v>
      </c>
      <c r="W93">
        <f t="shared" si="6"/>
        <v>4953.96</v>
      </c>
      <c r="X93" s="5">
        <f t="shared" si="5"/>
        <v>0.495396</v>
      </c>
      <c r="Z93" s="5">
        <v>0.495396</v>
      </c>
    </row>
    <row r="94" spans="1:26" ht="20.100000000000001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2" t="s">
        <v>550</v>
      </c>
      <c r="L94" s="2">
        <v>92</v>
      </c>
      <c r="M94" s="2" t="s">
        <v>35</v>
      </c>
      <c r="N94" s="2" t="s">
        <v>551</v>
      </c>
      <c r="O94" s="2" t="s">
        <v>552</v>
      </c>
      <c r="P94" s="4">
        <v>1.177</v>
      </c>
      <c r="Q94" s="2">
        <v>1.88</v>
      </c>
      <c r="R94" s="5">
        <v>1.8806700000000001</v>
      </c>
      <c r="S94" s="2" t="s">
        <v>553</v>
      </c>
      <c r="T94" s="2" t="s">
        <v>554</v>
      </c>
      <c r="U94" s="15"/>
      <c r="V94" s="6">
        <v>410</v>
      </c>
      <c r="W94">
        <f t="shared" si="6"/>
        <v>18806.7</v>
      </c>
      <c r="X94" s="5">
        <f t="shared" si="5"/>
        <v>1.8806700000000001</v>
      </c>
      <c r="Z94" s="5">
        <v>1.8806700000000001</v>
      </c>
    </row>
    <row r="95" spans="1:26" ht="20.100000000000001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2" t="s">
        <v>555</v>
      </c>
      <c r="L95" s="2">
        <v>93</v>
      </c>
      <c r="M95" s="2" t="s">
        <v>29</v>
      </c>
      <c r="N95" s="2" t="s">
        <v>141</v>
      </c>
      <c r="O95" s="2" t="s">
        <v>556</v>
      </c>
      <c r="P95" s="4">
        <v>0.86099999999999999</v>
      </c>
      <c r="Q95" s="2">
        <v>1.38</v>
      </c>
      <c r="R95" s="5">
        <v>1.3761000000000001</v>
      </c>
      <c r="S95" s="2" t="s">
        <v>557</v>
      </c>
      <c r="T95" s="2" t="s">
        <v>558</v>
      </c>
      <c r="U95" s="15"/>
      <c r="V95" s="6">
        <v>300</v>
      </c>
      <c r="W95">
        <f t="shared" si="6"/>
        <v>13761</v>
      </c>
      <c r="X95" s="5">
        <f t="shared" si="5"/>
        <v>1.3761000000000001</v>
      </c>
      <c r="Z95" s="5">
        <v>1.3761000000000001</v>
      </c>
    </row>
    <row r="96" spans="1:26" ht="20.100000000000001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2" t="s">
        <v>559</v>
      </c>
      <c r="L96" s="2">
        <v>94</v>
      </c>
      <c r="M96" s="2" t="s">
        <v>29</v>
      </c>
      <c r="N96" s="2" t="s">
        <v>560</v>
      </c>
      <c r="O96" s="2" t="s">
        <v>561</v>
      </c>
      <c r="P96" s="4">
        <v>0.84099999999999997</v>
      </c>
      <c r="Q96" s="2">
        <v>1.34</v>
      </c>
      <c r="R96" s="5">
        <v>1.3439909999999999</v>
      </c>
      <c r="S96" s="2" t="s">
        <v>562</v>
      </c>
      <c r="T96" s="2" t="s">
        <v>563</v>
      </c>
      <c r="U96" s="15"/>
      <c r="V96" s="6">
        <v>293</v>
      </c>
      <c r="W96">
        <f t="shared" si="6"/>
        <v>13439.91</v>
      </c>
      <c r="X96" s="5">
        <f t="shared" si="5"/>
        <v>1.3439909999999999</v>
      </c>
      <c r="Z96" s="5">
        <v>1.3439909999999999</v>
      </c>
    </row>
    <row r="97" spans="1:26" ht="20.100000000000001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2" t="s">
        <v>564</v>
      </c>
      <c r="L97" s="2">
        <v>95</v>
      </c>
      <c r="M97" s="2" t="s">
        <v>35</v>
      </c>
      <c r="N97" s="2" t="s">
        <v>565</v>
      </c>
      <c r="O97" s="2" t="s">
        <v>566</v>
      </c>
      <c r="P97" s="4">
        <v>1.538</v>
      </c>
      <c r="Q97" s="2">
        <v>2.46</v>
      </c>
      <c r="R97" s="5">
        <v>2.4586320000000002</v>
      </c>
      <c r="S97" s="2" t="s">
        <v>567</v>
      </c>
      <c r="T97" s="2" t="s">
        <v>568</v>
      </c>
      <c r="U97" s="15"/>
      <c r="V97" s="6">
        <v>536</v>
      </c>
      <c r="W97">
        <f t="shared" si="6"/>
        <v>24586.32</v>
      </c>
      <c r="X97" s="5">
        <f t="shared" si="5"/>
        <v>2.4586320000000002</v>
      </c>
      <c r="Z97" s="5">
        <v>2.4586320000000002</v>
      </c>
    </row>
    <row r="98" spans="1:26" ht="20.100000000000001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2" t="s">
        <v>569</v>
      </c>
      <c r="L98" s="2">
        <v>96</v>
      </c>
      <c r="M98" s="2" t="s">
        <v>29</v>
      </c>
      <c r="N98" s="2" t="s">
        <v>570</v>
      </c>
      <c r="O98" s="2" t="s">
        <v>571</v>
      </c>
      <c r="P98" s="4">
        <v>1.583</v>
      </c>
      <c r="Q98" s="2">
        <v>2.5299999999999998</v>
      </c>
      <c r="R98" s="5">
        <v>2.5305561600000002</v>
      </c>
      <c r="S98" s="2" t="s">
        <v>572</v>
      </c>
      <c r="T98" s="2" t="s">
        <v>573</v>
      </c>
      <c r="U98" s="15"/>
      <c r="V98" s="6">
        <v>550</v>
      </c>
      <c r="W98">
        <f t="shared" si="6"/>
        <v>25305.561600000001</v>
      </c>
      <c r="X98" s="5">
        <f t="shared" si="5"/>
        <v>2.5305561600000002</v>
      </c>
      <c r="Z98" s="5">
        <v>2.5305561600000002</v>
      </c>
    </row>
    <row r="99" spans="1:26" ht="20.100000000000001" customHeight="1">
      <c r="A99" s="15" t="s">
        <v>574</v>
      </c>
      <c r="B99" s="15" t="s">
        <v>496</v>
      </c>
      <c r="C99" s="15" t="s">
        <v>497</v>
      </c>
      <c r="D99" s="15" t="s">
        <v>498</v>
      </c>
      <c r="E99" s="15" t="s">
        <v>103</v>
      </c>
      <c r="F99" s="15" t="s">
        <v>575</v>
      </c>
      <c r="G99" s="15" t="s">
        <v>576</v>
      </c>
      <c r="H99" s="15" t="s">
        <v>577</v>
      </c>
      <c r="I99" s="15">
        <v>96.724999999999994</v>
      </c>
      <c r="J99" s="15" t="s">
        <v>501</v>
      </c>
      <c r="K99" s="2" t="s">
        <v>578</v>
      </c>
      <c r="L99" s="2">
        <v>97</v>
      </c>
      <c r="M99" s="2" t="s">
        <v>35</v>
      </c>
      <c r="N99" s="2" t="s">
        <v>579</v>
      </c>
      <c r="O99" s="2" t="s">
        <v>580</v>
      </c>
      <c r="P99" s="4">
        <v>1.0389999999999999</v>
      </c>
      <c r="Q99" s="2">
        <v>1.66</v>
      </c>
      <c r="R99" s="5">
        <v>1.6604939999999999</v>
      </c>
      <c r="S99" s="2" t="s">
        <v>581</v>
      </c>
      <c r="T99" s="2" t="s">
        <v>582</v>
      </c>
      <c r="U99" s="15" t="s">
        <v>33</v>
      </c>
      <c r="V99" s="6">
        <v>362</v>
      </c>
      <c r="W99">
        <f t="shared" si="6"/>
        <v>16604.939999999999</v>
      </c>
      <c r="X99" s="5">
        <f t="shared" si="5"/>
        <v>1.6604939999999999</v>
      </c>
      <c r="Z99" s="5">
        <v>1.6604939999999999</v>
      </c>
    </row>
    <row r="100" spans="1:26" ht="20.100000000000001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2" t="s">
        <v>583</v>
      </c>
      <c r="L100" s="2">
        <v>98</v>
      </c>
      <c r="M100" s="2" t="s">
        <v>35</v>
      </c>
      <c r="N100" s="2" t="s">
        <v>584</v>
      </c>
      <c r="O100" s="2" t="s">
        <v>585</v>
      </c>
      <c r="P100" s="4">
        <v>1.7789999999999999</v>
      </c>
      <c r="Q100" s="2">
        <v>2.84</v>
      </c>
      <c r="R100" s="5">
        <v>2.8439399999999999</v>
      </c>
      <c r="S100" s="2" t="s">
        <v>586</v>
      </c>
      <c r="T100" s="2" t="s">
        <v>587</v>
      </c>
      <c r="U100" s="15"/>
      <c r="V100" s="6">
        <v>620</v>
      </c>
      <c r="W100">
        <f t="shared" si="6"/>
        <v>28439.4</v>
      </c>
      <c r="X100" s="5">
        <f t="shared" ref="X100:X118" si="7">W100/10000</f>
        <v>2.8439399999999999</v>
      </c>
      <c r="Z100" s="5">
        <v>2.8439399999999999</v>
      </c>
    </row>
    <row r="101" spans="1:26" ht="20.100000000000001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2" t="s">
        <v>588</v>
      </c>
      <c r="L101" s="2">
        <v>99</v>
      </c>
      <c r="M101" s="2" t="s">
        <v>29</v>
      </c>
      <c r="N101" s="2" t="s">
        <v>589</v>
      </c>
      <c r="O101" s="2" t="s">
        <v>590</v>
      </c>
      <c r="P101" s="4">
        <v>0.79500000000000004</v>
      </c>
      <c r="Q101" s="2">
        <v>1.27</v>
      </c>
      <c r="R101" s="5">
        <v>1.270599</v>
      </c>
      <c r="S101" s="2" t="s">
        <v>591</v>
      </c>
      <c r="T101" s="2" t="s">
        <v>592</v>
      </c>
      <c r="U101" s="15"/>
      <c r="V101" s="6">
        <v>277</v>
      </c>
      <c r="W101">
        <f t="shared" si="6"/>
        <v>12705.99</v>
      </c>
      <c r="X101" s="5">
        <f t="shared" si="7"/>
        <v>1.270599</v>
      </c>
      <c r="Z101" s="5">
        <v>1.270599</v>
      </c>
    </row>
    <row r="102" spans="1:26" ht="20.100000000000001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2" t="s">
        <v>593</v>
      </c>
      <c r="L102" s="2">
        <v>100</v>
      </c>
      <c r="M102" s="2" t="s">
        <v>29</v>
      </c>
      <c r="N102" s="2" t="s">
        <v>594</v>
      </c>
      <c r="O102" s="2" t="s">
        <v>595</v>
      </c>
      <c r="P102" s="4">
        <v>3.8660000000000001</v>
      </c>
      <c r="Q102" s="2">
        <v>6.18</v>
      </c>
      <c r="R102" s="5">
        <v>6.1786890000000003</v>
      </c>
      <c r="S102" s="2" t="s">
        <v>596</v>
      </c>
      <c r="T102" s="2" t="s">
        <v>597</v>
      </c>
      <c r="U102" s="15"/>
      <c r="V102" s="6">
        <v>1347</v>
      </c>
      <c r="W102">
        <f t="shared" si="6"/>
        <v>61786.89</v>
      </c>
      <c r="X102" s="5">
        <f t="shared" si="7"/>
        <v>6.1786890000000003</v>
      </c>
      <c r="Z102" s="5">
        <v>6.1786890000000003</v>
      </c>
    </row>
    <row r="103" spans="1:26" ht="20.100000000000001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2" t="s">
        <v>598</v>
      </c>
      <c r="L103" s="2">
        <v>101</v>
      </c>
      <c r="M103" s="2" t="s">
        <v>29</v>
      </c>
      <c r="N103" s="2" t="s">
        <v>599</v>
      </c>
      <c r="O103" s="2" t="s">
        <v>600</v>
      </c>
      <c r="P103" s="4">
        <v>1.0529999999999999</v>
      </c>
      <c r="Q103" s="2">
        <v>1.68</v>
      </c>
      <c r="R103" s="5">
        <v>1.6834290000000001</v>
      </c>
      <c r="S103" s="2" t="s">
        <v>601</v>
      </c>
      <c r="T103" s="2" t="s">
        <v>602</v>
      </c>
      <c r="U103" s="15"/>
      <c r="V103" s="6">
        <v>367</v>
      </c>
      <c r="W103">
        <f t="shared" si="6"/>
        <v>16834.29</v>
      </c>
      <c r="X103" s="5">
        <f t="shared" si="7"/>
        <v>1.6834290000000001</v>
      </c>
      <c r="Z103" s="5">
        <v>1.6834290000000001</v>
      </c>
    </row>
    <row r="104" spans="1:26" ht="20.100000000000001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2" t="s">
        <v>603</v>
      </c>
      <c r="L104" s="2">
        <v>102</v>
      </c>
      <c r="M104" s="2" t="s">
        <v>29</v>
      </c>
      <c r="N104" s="2" t="s">
        <v>154</v>
      </c>
      <c r="O104" s="2" t="s">
        <v>604</v>
      </c>
      <c r="P104" s="4">
        <v>0.72599999999999998</v>
      </c>
      <c r="Q104" s="2">
        <v>1.1599999999999999</v>
      </c>
      <c r="R104" s="5">
        <v>1.1605110000000001</v>
      </c>
      <c r="S104" s="2" t="s">
        <v>605</v>
      </c>
      <c r="T104" s="2" t="s">
        <v>606</v>
      </c>
      <c r="U104" s="15"/>
      <c r="V104" s="6">
        <v>253</v>
      </c>
      <c r="W104">
        <f t="shared" si="6"/>
        <v>11605.11</v>
      </c>
      <c r="X104" s="5">
        <f t="shared" si="7"/>
        <v>1.1605110000000001</v>
      </c>
      <c r="Z104" s="5">
        <v>1.1605110000000001</v>
      </c>
    </row>
    <row r="105" spans="1:26" ht="20.100000000000001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2" t="s">
        <v>607</v>
      </c>
      <c r="L105" s="2">
        <v>103</v>
      </c>
      <c r="M105" s="2" t="s">
        <v>35</v>
      </c>
      <c r="N105" s="2" t="s">
        <v>608</v>
      </c>
      <c r="O105" s="2" t="s">
        <v>609</v>
      </c>
      <c r="P105" s="4">
        <v>2.5249999999999999</v>
      </c>
      <c r="Q105" s="2">
        <v>4.04</v>
      </c>
      <c r="R105" s="5">
        <v>4.0365599999999997</v>
      </c>
      <c r="S105" s="2" t="s">
        <v>610</v>
      </c>
      <c r="T105" s="2" t="s">
        <v>611</v>
      </c>
      <c r="U105" s="15"/>
      <c r="V105" s="6">
        <v>880</v>
      </c>
      <c r="W105">
        <f t="shared" si="6"/>
        <v>40365.599999999999</v>
      </c>
      <c r="X105" s="5">
        <f t="shared" si="7"/>
        <v>4.0365599999999997</v>
      </c>
      <c r="Z105" s="5">
        <v>4.0365599999999997</v>
      </c>
    </row>
    <row r="106" spans="1:26" ht="20.100000000000001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2" t="s">
        <v>612</v>
      </c>
      <c r="L106" s="2">
        <v>104</v>
      </c>
      <c r="M106" s="2" t="s">
        <v>29</v>
      </c>
      <c r="N106" s="2" t="s">
        <v>108</v>
      </c>
      <c r="O106" s="2" t="s">
        <v>613</v>
      </c>
      <c r="P106" s="4">
        <v>0.45900000000000002</v>
      </c>
      <c r="Q106" s="2">
        <v>0.73</v>
      </c>
      <c r="R106" s="5">
        <v>0.73392000000000002</v>
      </c>
      <c r="S106" s="2" t="s">
        <v>614</v>
      </c>
      <c r="T106" s="2" t="s">
        <v>615</v>
      </c>
      <c r="U106" s="15"/>
      <c r="V106" s="6">
        <v>160</v>
      </c>
      <c r="W106">
        <f t="shared" si="6"/>
        <v>7339.2</v>
      </c>
      <c r="X106" s="5">
        <f t="shared" si="7"/>
        <v>0.73392000000000002</v>
      </c>
      <c r="Z106" s="5">
        <v>0.73392000000000002</v>
      </c>
    </row>
    <row r="107" spans="1:26" ht="20.100000000000001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2" t="s">
        <v>616</v>
      </c>
      <c r="L107" s="2">
        <v>105</v>
      </c>
      <c r="M107" s="2" t="s">
        <v>35</v>
      </c>
      <c r="N107" s="2" t="s">
        <v>617</v>
      </c>
      <c r="O107" s="2" t="s">
        <v>618</v>
      </c>
      <c r="P107" s="4">
        <v>2.9929999999999999</v>
      </c>
      <c r="Q107" s="2">
        <v>4.78</v>
      </c>
      <c r="R107" s="5">
        <v>4.7842409999999997</v>
      </c>
      <c r="S107" s="2" t="s">
        <v>619</v>
      </c>
      <c r="T107" s="2" t="s">
        <v>620</v>
      </c>
      <c r="U107" s="15"/>
      <c r="V107" s="6">
        <v>1043</v>
      </c>
      <c r="W107">
        <f t="shared" si="6"/>
        <v>47842.41</v>
      </c>
      <c r="X107" s="5">
        <f t="shared" si="7"/>
        <v>4.7842409999999997</v>
      </c>
      <c r="Z107" s="5">
        <v>4.7842409999999997</v>
      </c>
    </row>
    <row r="108" spans="1:26" ht="20.100000000000001" customHeight="1">
      <c r="A108" s="2" t="s">
        <v>621</v>
      </c>
      <c r="B108" s="2" t="s">
        <v>496</v>
      </c>
      <c r="C108" s="2" t="s">
        <v>497</v>
      </c>
      <c r="D108" s="2" t="s">
        <v>498</v>
      </c>
      <c r="E108" s="2" t="s">
        <v>23</v>
      </c>
      <c r="F108" s="2" t="s">
        <v>622</v>
      </c>
      <c r="G108" s="2" t="s">
        <v>543</v>
      </c>
      <c r="H108" s="2" t="s">
        <v>544</v>
      </c>
      <c r="I108" s="2">
        <v>63.856000000000002</v>
      </c>
      <c r="J108" s="2" t="s">
        <v>501</v>
      </c>
      <c r="K108" s="2" t="s">
        <v>623</v>
      </c>
      <c r="L108" s="2">
        <v>106</v>
      </c>
      <c r="M108" s="2" t="s">
        <v>29</v>
      </c>
      <c r="N108" s="2" t="s">
        <v>624</v>
      </c>
      <c r="O108" s="2" t="s">
        <v>625</v>
      </c>
      <c r="P108" s="4">
        <v>1.2629999999999999</v>
      </c>
      <c r="Q108" s="2">
        <v>2.02</v>
      </c>
      <c r="R108" s="5">
        <v>2.0182799999999999</v>
      </c>
      <c r="S108" s="2" t="s">
        <v>626</v>
      </c>
      <c r="T108" s="2" t="s">
        <v>627</v>
      </c>
      <c r="U108" s="2" t="s">
        <v>33</v>
      </c>
      <c r="V108" s="6">
        <v>440</v>
      </c>
      <c r="W108">
        <f t="shared" si="6"/>
        <v>20182.8</v>
      </c>
      <c r="X108" s="5">
        <f t="shared" si="7"/>
        <v>2.0182799999999999</v>
      </c>
      <c r="Z108" s="5">
        <v>2.0182799999999999</v>
      </c>
    </row>
    <row r="109" spans="1:26" ht="20.100000000000001" customHeight="1">
      <c r="A109" s="2" t="s">
        <v>628</v>
      </c>
      <c r="B109" s="2" t="s">
        <v>496</v>
      </c>
      <c r="C109" s="2" t="s">
        <v>497</v>
      </c>
      <c r="D109" s="2" t="s">
        <v>498</v>
      </c>
      <c r="E109" s="2" t="s">
        <v>103</v>
      </c>
      <c r="F109" s="2" t="s">
        <v>622</v>
      </c>
      <c r="G109" s="2" t="s">
        <v>576</v>
      </c>
      <c r="H109" s="2" t="s">
        <v>577</v>
      </c>
      <c r="I109" s="2">
        <v>96.724999999999994</v>
      </c>
      <c r="J109" s="2" t="s">
        <v>501</v>
      </c>
      <c r="K109" s="2" t="s">
        <v>629</v>
      </c>
      <c r="L109" s="2">
        <v>107</v>
      </c>
      <c r="M109" s="2" t="s">
        <v>29</v>
      </c>
      <c r="N109" s="2" t="s">
        <v>630</v>
      </c>
      <c r="O109" s="2" t="s">
        <v>631</v>
      </c>
      <c r="P109" s="4">
        <v>0.97599999999999998</v>
      </c>
      <c r="Q109" s="2">
        <v>1.56</v>
      </c>
      <c r="R109" s="5">
        <v>1.55958</v>
      </c>
      <c r="S109" s="2" t="s">
        <v>632</v>
      </c>
      <c r="T109" s="2" t="s">
        <v>633</v>
      </c>
      <c r="U109" s="2" t="s">
        <v>33</v>
      </c>
      <c r="V109" s="6">
        <v>340</v>
      </c>
      <c r="W109">
        <f t="shared" si="6"/>
        <v>15595.8</v>
      </c>
      <c r="X109" s="5">
        <f t="shared" si="7"/>
        <v>1.55958</v>
      </c>
      <c r="Z109" s="5">
        <v>1.55958</v>
      </c>
    </row>
    <row r="110" spans="1:26" ht="20.100000000000001" customHeight="1">
      <c r="A110" s="2" t="s">
        <v>634</v>
      </c>
      <c r="B110" s="2" t="s">
        <v>496</v>
      </c>
      <c r="C110" s="2" t="s">
        <v>497</v>
      </c>
      <c r="D110" s="2" t="s">
        <v>498</v>
      </c>
      <c r="E110" s="2" t="s">
        <v>23</v>
      </c>
      <c r="F110" s="2" t="s">
        <v>622</v>
      </c>
      <c r="G110" s="2" t="s">
        <v>543</v>
      </c>
      <c r="H110" s="2" t="s">
        <v>544</v>
      </c>
      <c r="I110" s="2">
        <v>63.856000000000002</v>
      </c>
      <c r="J110" s="2" t="s">
        <v>501</v>
      </c>
      <c r="K110" s="2" t="s">
        <v>635</v>
      </c>
      <c r="L110" s="2">
        <v>108</v>
      </c>
      <c r="M110" s="2" t="s">
        <v>29</v>
      </c>
      <c r="N110" s="2" t="s">
        <v>636</v>
      </c>
      <c r="O110" s="2" t="s">
        <v>637</v>
      </c>
      <c r="P110" s="4">
        <v>0.502</v>
      </c>
      <c r="Q110" s="2">
        <v>0.8</v>
      </c>
      <c r="R110" s="5">
        <v>0.80272500000000002</v>
      </c>
      <c r="S110" s="2" t="s">
        <v>638</v>
      </c>
      <c r="T110" s="2" t="s">
        <v>639</v>
      </c>
      <c r="U110" s="2" t="s">
        <v>33</v>
      </c>
      <c r="V110" s="6">
        <v>175</v>
      </c>
      <c r="W110">
        <f t="shared" si="6"/>
        <v>8027.25</v>
      </c>
      <c r="X110" s="5">
        <f t="shared" si="7"/>
        <v>0.80272500000000002</v>
      </c>
      <c r="Z110" s="5">
        <v>0.80272500000000002</v>
      </c>
    </row>
    <row r="111" spans="1:26" ht="20.100000000000001" customHeight="1">
      <c r="A111" s="2" t="s">
        <v>463</v>
      </c>
      <c r="B111" s="2" t="s">
        <v>496</v>
      </c>
      <c r="C111" s="2" t="s">
        <v>497</v>
      </c>
      <c r="D111" s="2" t="s">
        <v>498</v>
      </c>
      <c r="E111" s="2" t="s">
        <v>23</v>
      </c>
      <c r="F111" s="2" t="s">
        <v>622</v>
      </c>
      <c r="G111" s="2" t="s">
        <v>543</v>
      </c>
      <c r="H111" s="2" t="s">
        <v>544</v>
      </c>
      <c r="I111" s="2">
        <v>63.856000000000002</v>
      </c>
      <c r="J111" s="2" t="s">
        <v>501</v>
      </c>
      <c r="K111" s="2" t="s">
        <v>640</v>
      </c>
      <c r="L111" s="2">
        <v>109</v>
      </c>
      <c r="M111" s="2" t="s">
        <v>29</v>
      </c>
      <c r="N111" s="2" t="s">
        <v>641</v>
      </c>
      <c r="O111" s="2" t="s">
        <v>642</v>
      </c>
      <c r="P111" s="4">
        <v>2.347</v>
      </c>
      <c r="Q111" s="2">
        <v>3.75</v>
      </c>
      <c r="R111" s="5">
        <v>3.7521659999999999</v>
      </c>
      <c r="S111" s="2" t="s">
        <v>643</v>
      </c>
      <c r="T111" s="2" t="s">
        <v>644</v>
      </c>
      <c r="U111" s="2" t="s">
        <v>33</v>
      </c>
      <c r="V111" s="6">
        <v>818</v>
      </c>
      <c r="W111">
        <f t="shared" si="6"/>
        <v>37521.660000000003</v>
      </c>
      <c r="X111" s="5">
        <f t="shared" si="7"/>
        <v>3.7521659999999999</v>
      </c>
      <c r="Z111" s="5">
        <v>3.7521659999999999</v>
      </c>
    </row>
    <row r="112" spans="1:26" ht="20.100000000000001" customHeight="1">
      <c r="A112" s="2" t="s">
        <v>645</v>
      </c>
      <c r="B112" s="2" t="s">
        <v>496</v>
      </c>
      <c r="C112" s="2" t="s">
        <v>497</v>
      </c>
      <c r="D112" s="2" t="s">
        <v>498</v>
      </c>
      <c r="E112" s="2" t="s">
        <v>23</v>
      </c>
      <c r="F112" s="2" t="s">
        <v>622</v>
      </c>
      <c r="G112" s="2" t="s">
        <v>543</v>
      </c>
      <c r="H112" s="2" t="s">
        <v>544</v>
      </c>
      <c r="I112" s="2">
        <v>63.856000000000002</v>
      </c>
      <c r="J112" s="2" t="s">
        <v>501</v>
      </c>
      <c r="K112" s="2" t="s">
        <v>646</v>
      </c>
      <c r="L112" s="2">
        <v>110</v>
      </c>
      <c r="M112" s="2" t="s">
        <v>29</v>
      </c>
      <c r="N112" s="2" t="s">
        <v>647</v>
      </c>
      <c r="O112" s="2" t="s">
        <v>648</v>
      </c>
      <c r="P112" s="4">
        <v>2.411</v>
      </c>
      <c r="Q112" s="2">
        <v>3.85</v>
      </c>
      <c r="R112" s="5">
        <v>3.8530799999999998</v>
      </c>
      <c r="S112" s="2" t="s">
        <v>649</v>
      </c>
      <c r="T112" s="2" t="s">
        <v>205</v>
      </c>
      <c r="U112" s="2" t="s">
        <v>33</v>
      </c>
      <c r="V112" s="6">
        <v>840</v>
      </c>
      <c r="W112">
        <f t="shared" si="6"/>
        <v>38530.800000000003</v>
      </c>
      <c r="X112" s="5">
        <f t="shared" si="7"/>
        <v>3.8530799999999998</v>
      </c>
      <c r="Z112" s="5">
        <v>3.8530799999999998</v>
      </c>
    </row>
    <row r="113" spans="1:26" ht="20.100000000000001" customHeight="1">
      <c r="A113" s="15" t="s">
        <v>198</v>
      </c>
      <c r="B113" s="15" t="s">
        <v>496</v>
      </c>
      <c r="C113" s="15" t="s">
        <v>531</v>
      </c>
      <c r="D113" s="15" t="s">
        <v>532</v>
      </c>
      <c r="E113" s="15" t="s">
        <v>103</v>
      </c>
      <c r="F113" s="15" t="s">
        <v>533</v>
      </c>
      <c r="G113" s="15" t="s">
        <v>534</v>
      </c>
      <c r="H113" s="15" t="s">
        <v>535</v>
      </c>
      <c r="I113" s="15">
        <v>23.4</v>
      </c>
      <c r="J113" s="15" t="s">
        <v>536</v>
      </c>
      <c r="K113" s="2" t="s">
        <v>650</v>
      </c>
      <c r="L113" s="2">
        <v>111</v>
      </c>
      <c r="M113" s="2" t="s">
        <v>538</v>
      </c>
      <c r="N113" s="2" t="s">
        <v>364</v>
      </c>
      <c r="O113" s="2" t="s">
        <v>651</v>
      </c>
      <c r="P113" s="4">
        <v>1.722</v>
      </c>
      <c r="Q113" s="2">
        <v>2.75</v>
      </c>
      <c r="R113" s="5">
        <v>2.7522000000000002</v>
      </c>
      <c r="S113" s="2" t="s">
        <v>652</v>
      </c>
      <c r="T113" s="2" t="s">
        <v>653</v>
      </c>
      <c r="U113" s="15" t="s">
        <v>33</v>
      </c>
      <c r="V113" s="6">
        <v>600</v>
      </c>
      <c r="W113">
        <f t="shared" si="6"/>
        <v>27522</v>
      </c>
      <c r="X113" s="5">
        <f t="shared" si="7"/>
        <v>2.7522000000000002</v>
      </c>
      <c r="Z113" s="5">
        <v>2.7522000000000002</v>
      </c>
    </row>
    <row r="114" spans="1:26" ht="20.100000000000001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2" t="s">
        <v>654</v>
      </c>
      <c r="L114" s="2">
        <v>112</v>
      </c>
      <c r="M114" s="2" t="s">
        <v>538</v>
      </c>
      <c r="N114" s="2" t="s">
        <v>655</v>
      </c>
      <c r="O114" s="2" t="s">
        <v>656</v>
      </c>
      <c r="P114" s="4">
        <v>1.8939999999999999</v>
      </c>
      <c r="Q114" s="2">
        <v>3.03</v>
      </c>
      <c r="R114" s="5">
        <v>3.0274200000000002</v>
      </c>
      <c r="S114" s="2" t="s">
        <v>654</v>
      </c>
      <c r="T114" s="2" t="s">
        <v>657</v>
      </c>
      <c r="U114" s="15"/>
      <c r="V114" s="6">
        <v>660</v>
      </c>
      <c r="W114">
        <f t="shared" si="6"/>
        <v>30274.2</v>
      </c>
      <c r="X114" s="5">
        <f t="shared" si="7"/>
        <v>3.0274200000000002</v>
      </c>
      <c r="Z114" s="5">
        <v>3.0274200000000002</v>
      </c>
    </row>
    <row r="115" spans="1:26" ht="20.100000000000001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2" t="s">
        <v>658</v>
      </c>
      <c r="L115" s="2">
        <v>113</v>
      </c>
      <c r="M115" s="2" t="s">
        <v>538</v>
      </c>
      <c r="N115" s="2" t="s">
        <v>659</v>
      </c>
      <c r="O115" s="2" t="s">
        <v>660</v>
      </c>
      <c r="P115" s="4">
        <v>2.21</v>
      </c>
      <c r="Q115" s="2">
        <v>3.53</v>
      </c>
      <c r="R115" s="5">
        <v>3.53199</v>
      </c>
      <c r="S115" s="2" t="s">
        <v>661</v>
      </c>
      <c r="T115" s="2" t="s">
        <v>662</v>
      </c>
      <c r="U115" s="15"/>
      <c r="V115" s="6">
        <v>770</v>
      </c>
      <c r="W115">
        <f t="shared" si="6"/>
        <v>35319.9</v>
      </c>
      <c r="X115" s="5">
        <f t="shared" si="7"/>
        <v>3.53199</v>
      </c>
      <c r="Z115" s="5">
        <v>3.53199</v>
      </c>
    </row>
    <row r="116" spans="1:26" ht="20.100000000000001" customHeight="1">
      <c r="A116" s="15" t="s">
        <v>439</v>
      </c>
      <c r="B116" s="15" t="s">
        <v>496</v>
      </c>
      <c r="C116" s="15" t="s">
        <v>663</v>
      </c>
      <c r="D116" s="15" t="s">
        <v>664</v>
      </c>
      <c r="E116" s="15" t="s">
        <v>103</v>
      </c>
      <c r="F116" s="15" t="s">
        <v>665</v>
      </c>
      <c r="G116" s="15" t="s">
        <v>462</v>
      </c>
      <c r="H116" s="15" t="s">
        <v>666</v>
      </c>
      <c r="I116" s="15">
        <v>7.0750000000000002</v>
      </c>
      <c r="J116" s="15" t="s">
        <v>536</v>
      </c>
      <c r="K116" s="2" t="s">
        <v>667</v>
      </c>
      <c r="L116" s="2">
        <v>114</v>
      </c>
      <c r="M116" s="2" t="s">
        <v>446</v>
      </c>
      <c r="N116" s="2" t="s">
        <v>163</v>
      </c>
      <c r="O116" s="2" t="s">
        <v>668</v>
      </c>
      <c r="P116" s="4">
        <v>1.1479999999999999</v>
      </c>
      <c r="Q116" s="2">
        <v>1.83</v>
      </c>
      <c r="R116" s="5">
        <v>1.8348</v>
      </c>
      <c r="S116" s="2" t="s">
        <v>669</v>
      </c>
      <c r="T116" s="2" t="s">
        <v>670</v>
      </c>
      <c r="U116" s="15" t="s">
        <v>33</v>
      </c>
      <c r="V116" s="6">
        <v>400</v>
      </c>
      <c r="W116">
        <f t="shared" si="6"/>
        <v>18348</v>
      </c>
      <c r="X116" s="5">
        <f t="shared" si="7"/>
        <v>1.8348</v>
      </c>
      <c r="Z116" s="5">
        <v>1.8348</v>
      </c>
    </row>
    <row r="117" spans="1:26" ht="20.100000000000001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2" t="s">
        <v>671</v>
      </c>
      <c r="L117" s="2">
        <v>115</v>
      </c>
      <c r="M117" s="2" t="s">
        <v>446</v>
      </c>
      <c r="N117" s="2" t="s">
        <v>219</v>
      </c>
      <c r="O117" s="2" t="s">
        <v>672</v>
      </c>
      <c r="P117" s="4">
        <v>2.19</v>
      </c>
      <c r="Q117" s="2">
        <v>3.5</v>
      </c>
      <c r="R117" s="5">
        <v>3.4998809999999998</v>
      </c>
      <c r="S117" s="2" t="s">
        <v>673</v>
      </c>
      <c r="T117" s="2" t="s">
        <v>674</v>
      </c>
      <c r="U117" s="15"/>
      <c r="V117" s="6">
        <v>763</v>
      </c>
      <c r="W117">
        <f t="shared" si="6"/>
        <v>34998.81</v>
      </c>
      <c r="X117" s="5">
        <f t="shared" si="7"/>
        <v>3.4998809999999998</v>
      </c>
      <c r="Z117" s="5">
        <v>3.4998809999999998</v>
      </c>
    </row>
    <row r="118" spans="1:26" ht="20.100000000000001" customHeight="1">
      <c r="A118" s="2" t="s">
        <v>675</v>
      </c>
      <c r="B118" s="2" t="s">
        <v>496</v>
      </c>
      <c r="C118" s="2" t="s">
        <v>497</v>
      </c>
      <c r="D118" s="2" t="s">
        <v>498</v>
      </c>
      <c r="E118" s="2" t="s">
        <v>103</v>
      </c>
      <c r="F118" s="2" t="s">
        <v>622</v>
      </c>
      <c r="G118" s="2" t="s">
        <v>576</v>
      </c>
      <c r="H118" s="2" t="s">
        <v>577</v>
      </c>
      <c r="I118" s="2">
        <v>96.724999999999994</v>
      </c>
      <c r="J118" s="2" t="s">
        <v>501</v>
      </c>
      <c r="K118" s="2" t="s">
        <v>676</v>
      </c>
      <c r="L118" s="2">
        <v>116</v>
      </c>
      <c r="M118" s="2" t="s">
        <v>35</v>
      </c>
      <c r="N118" s="2" t="s">
        <v>677</v>
      </c>
      <c r="O118" s="2" t="s">
        <v>678</v>
      </c>
      <c r="P118" s="4">
        <v>0.78600000000000003</v>
      </c>
      <c r="Q118" s="2">
        <v>1.26</v>
      </c>
      <c r="R118" s="5">
        <v>1.2568379999999999</v>
      </c>
      <c r="S118" s="2" t="s">
        <v>679</v>
      </c>
      <c r="T118" s="2" t="s">
        <v>680</v>
      </c>
      <c r="U118" s="2" t="s">
        <v>33</v>
      </c>
      <c r="V118" s="6">
        <v>274</v>
      </c>
      <c r="W118">
        <f t="shared" si="6"/>
        <v>12568.38</v>
      </c>
      <c r="X118" s="5">
        <f t="shared" si="7"/>
        <v>1.2568379999999999</v>
      </c>
      <c r="Z118" s="5">
        <v>1.2568379999999999</v>
      </c>
    </row>
    <row r="119" spans="1:26" ht="20.100000000000001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4">
        <f>SUM(P3:P118)</f>
        <v>210.649</v>
      </c>
      <c r="Q119" s="2">
        <f>SUM(Q3:Q118)</f>
        <v>300</v>
      </c>
      <c r="R119" s="2"/>
      <c r="S119" s="2"/>
      <c r="T119" s="2"/>
      <c r="U119" s="2"/>
      <c r="V119">
        <f>SUM(V3:V118)</f>
        <v>65390</v>
      </c>
      <c r="Z119">
        <f>SUM(Z3:Z118)</f>
        <v>299.95163616000002</v>
      </c>
    </row>
    <row r="120" spans="1:26" ht="15">
      <c r="A120" s="14" t="s">
        <v>681</v>
      </c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6" ht="15">
      <c r="A121" s="14" t="s">
        <v>682</v>
      </c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</sheetData>
  <mergeCells count="216">
    <mergeCell ref="U116:U117"/>
    <mergeCell ref="U41:U48"/>
    <mergeCell ref="U49:U56"/>
    <mergeCell ref="U57:U67"/>
    <mergeCell ref="U68:U74"/>
    <mergeCell ref="U79:U85"/>
    <mergeCell ref="U86:U91"/>
    <mergeCell ref="U93:U98"/>
    <mergeCell ref="U99:U107"/>
    <mergeCell ref="U113:U115"/>
    <mergeCell ref="U3:U6"/>
    <mergeCell ref="U7:U10"/>
    <mergeCell ref="U11:U13"/>
    <mergeCell ref="U15:U17"/>
    <mergeCell ref="U18:U19"/>
    <mergeCell ref="U20:U25"/>
    <mergeCell ref="U26:U29"/>
    <mergeCell ref="U30:U31"/>
    <mergeCell ref="U32:U40"/>
    <mergeCell ref="I116:I117"/>
    <mergeCell ref="J3:J6"/>
    <mergeCell ref="J7:J10"/>
    <mergeCell ref="J11:J13"/>
    <mergeCell ref="J15:J17"/>
    <mergeCell ref="J18:J19"/>
    <mergeCell ref="J20:J25"/>
    <mergeCell ref="J26:J29"/>
    <mergeCell ref="J30:J31"/>
    <mergeCell ref="J32:J40"/>
    <mergeCell ref="J41:J48"/>
    <mergeCell ref="J49:J56"/>
    <mergeCell ref="J57:J67"/>
    <mergeCell ref="J68:J74"/>
    <mergeCell ref="J79:J85"/>
    <mergeCell ref="J86:J91"/>
    <mergeCell ref="J93:J98"/>
    <mergeCell ref="J99:J107"/>
    <mergeCell ref="J113:J115"/>
    <mergeCell ref="J116:J117"/>
    <mergeCell ref="I41:I48"/>
    <mergeCell ref="I49:I56"/>
    <mergeCell ref="I57:I67"/>
    <mergeCell ref="I68:I74"/>
    <mergeCell ref="I79:I85"/>
    <mergeCell ref="I86:I91"/>
    <mergeCell ref="I93:I98"/>
    <mergeCell ref="I99:I107"/>
    <mergeCell ref="I113:I115"/>
    <mergeCell ref="I3:I6"/>
    <mergeCell ref="I7:I10"/>
    <mergeCell ref="I11:I13"/>
    <mergeCell ref="I15:I17"/>
    <mergeCell ref="I18:I19"/>
    <mergeCell ref="I20:I25"/>
    <mergeCell ref="I26:I29"/>
    <mergeCell ref="I30:I31"/>
    <mergeCell ref="I32:I40"/>
    <mergeCell ref="G116:G117"/>
    <mergeCell ref="H3:H6"/>
    <mergeCell ref="H7:H10"/>
    <mergeCell ref="H11:H13"/>
    <mergeCell ref="H15:H17"/>
    <mergeCell ref="H18:H19"/>
    <mergeCell ref="H20:H25"/>
    <mergeCell ref="H26:H29"/>
    <mergeCell ref="H30:H31"/>
    <mergeCell ref="H32:H40"/>
    <mergeCell ref="H41:H48"/>
    <mergeCell ref="H49:H56"/>
    <mergeCell ref="H57:H67"/>
    <mergeCell ref="H68:H74"/>
    <mergeCell ref="H79:H85"/>
    <mergeCell ref="H86:H91"/>
    <mergeCell ref="H93:H98"/>
    <mergeCell ref="H99:H107"/>
    <mergeCell ref="H113:H115"/>
    <mergeCell ref="H116:H117"/>
    <mergeCell ref="G41:G48"/>
    <mergeCell ref="G49:G56"/>
    <mergeCell ref="G57:G67"/>
    <mergeCell ref="G68:G74"/>
    <mergeCell ref="G79:G85"/>
    <mergeCell ref="G86:G91"/>
    <mergeCell ref="G93:G98"/>
    <mergeCell ref="G99:G107"/>
    <mergeCell ref="G113:G115"/>
    <mergeCell ref="G3:G6"/>
    <mergeCell ref="G7:G10"/>
    <mergeCell ref="G11:G13"/>
    <mergeCell ref="G15:G17"/>
    <mergeCell ref="G18:G19"/>
    <mergeCell ref="G20:G25"/>
    <mergeCell ref="G26:G29"/>
    <mergeCell ref="G30:G31"/>
    <mergeCell ref="G32:G40"/>
    <mergeCell ref="E116:E117"/>
    <mergeCell ref="F3:F6"/>
    <mergeCell ref="F7:F10"/>
    <mergeCell ref="F11:F13"/>
    <mergeCell ref="F15:F17"/>
    <mergeCell ref="F18:F19"/>
    <mergeCell ref="F20:F25"/>
    <mergeCell ref="F26:F29"/>
    <mergeCell ref="F30:F31"/>
    <mergeCell ref="F32:F40"/>
    <mergeCell ref="F41:F48"/>
    <mergeCell ref="F49:F56"/>
    <mergeCell ref="F57:F67"/>
    <mergeCell ref="F68:F74"/>
    <mergeCell ref="F79:F85"/>
    <mergeCell ref="F86:F91"/>
    <mergeCell ref="F93:F98"/>
    <mergeCell ref="F99:F107"/>
    <mergeCell ref="F113:F115"/>
    <mergeCell ref="F116:F117"/>
    <mergeCell ref="E41:E48"/>
    <mergeCell ref="E49:E56"/>
    <mergeCell ref="E57:E67"/>
    <mergeCell ref="E68:E74"/>
    <mergeCell ref="E79:E85"/>
    <mergeCell ref="E86:E91"/>
    <mergeCell ref="E93:E98"/>
    <mergeCell ref="E99:E107"/>
    <mergeCell ref="E113:E115"/>
    <mergeCell ref="E3:E6"/>
    <mergeCell ref="E7:E10"/>
    <mergeCell ref="E11:E13"/>
    <mergeCell ref="E15:E17"/>
    <mergeCell ref="E18:E19"/>
    <mergeCell ref="E20:E25"/>
    <mergeCell ref="E26:E29"/>
    <mergeCell ref="E30:E31"/>
    <mergeCell ref="E32:E40"/>
    <mergeCell ref="C116:C117"/>
    <mergeCell ref="D3:D6"/>
    <mergeCell ref="D7:D10"/>
    <mergeCell ref="D11:D13"/>
    <mergeCell ref="D15:D17"/>
    <mergeCell ref="D18:D19"/>
    <mergeCell ref="D20:D25"/>
    <mergeCell ref="D26:D29"/>
    <mergeCell ref="D30:D31"/>
    <mergeCell ref="D32:D40"/>
    <mergeCell ref="D41:D48"/>
    <mergeCell ref="D49:D56"/>
    <mergeCell ref="D57:D67"/>
    <mergeCell ref="D68:D74"/>
    <mergeCell ref="D79:D85"/>
    <mergeCell ref="D86:D91"/>
    <mergeCell ref="D93:D98"/>
    <mergeCell ref="D99:D107"/>
    <mergeCell ref="D113:D115"/>
    <mergeCell ref="D116:D117"/>
    <mergeCell ref="C41:C48"/>
    <mergeCell ref="C49:C56"/>
    <mergeCell ref="C57:C67"/>
    <mergeCell ref="C68:C74"/>
    <mergeCell ref="C79:C85"/>
    <mergeCell ref="C86:C91"/>
    <mergeCell ref="C93:C98"/>
    <mergeCell ref="C99:C107"/>
    <mergeCell ref="C113:C115"/>
    <mergeCell ref="C3:C6"/>
    <mergeCell ref="C7:C10"/>
    <mergeCell ref="C11:C13"/>
    <mergeCell ref="C15:C17"/>
    <mergeCell ref="C18:C19"/>
    <mergeCell ref="C20:C25"/>
    <mergeCell ref="C26:C29"/>
    <mergeCell ref="C30:C31"/>
    <mergeCell ref="C32:C40"/>
    <mergeCell ref="A113:A115"/>
    <mergeCell ref="A116:A117"/>
    <mergeCell ref="B3:B6"/>
    <mergeCell ref="B7:B10"/>
    <mergeCell ref="B11:B13"/>
    <mergeCell ref="B15:B17"/>
    <mergeCell ref="B18:B19"/>
    <mergeCell ref="B20:B25"/>
    <mergeCell ref="B26:B29"/>
    <mergeCell ref="B30:B31"/>
    <mergeCell ref="B32:B40"/>
    <mergeCell ref="B41:B48"/>
    <mergeCell ref="B49:B56"/>
    <mergeCell ref="B57:B67"/>
    <mergeCell ref="B68:B74"/>
    <mergeCell ref="B79:B85"/>
    <mergeCell ref="B86:B91"/>
    <mergeCell ref="B93:B98"/>
    <mergeCell ref="B99:B107"/>
    <mergeCell ref="B113:B115"/>
    <mergeCell ref="B116:B117"/>
    <mergeCell ref="A1:U1"/>
    <mergeCell ref="A120:U120"/>
    <mergeCell ref="A121:U12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9:A85"/>
    <mergeCell ref="A86:A91"/>
    <mergeCell ref="A93:A98"/>
    <mergeCell ref="A99:A107"/>
  </mergeCells>
  <phoneticPr fontId="1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D6"/>
  <sheetViews>
    <sheetView tabSelected="1" workbookViewId="0">
      <selection activeCell="G12" sqref="G12"/>
    </sheetView>
  </sheetViews>
  <sheetFormatPr defaultColWidth="9" defaultRowHeight="13.5"/>
  <cols>
    <col min="1" max="1" width="12.5" customWidth="1"/>
    <col min="2" max="2" width="22.875" customWidth="1"/>
    <col min="3" max="3" width="52.625" customWidth="1"/>
    <col min="4" max="4" width="17.625" style="16" customWidth="1"/>
  </cols>
  <sheetData>
    <row r="1" spans="1:4" ht="68.25" customHeight="1">
      <c r="A1" s="19" t="s">
        <v>688</v>
      </c>
      <c r="B1" s="19"/>
      <c r="C1" s="19"/>
      <c r="D1" s="19"/>
    </row>
    <row r="2" spans="1:4" s="9" customFormat="1" ht="41.25" customHeight="1">
      <c r="A2" s="8" t="s">
        <v>1</v>
      </c>
      <c r="B2" s="8" t="s">
        <v>2</v>
      </c>
      <c r="C2" s="8" t="s">
        <v>683</v>
      </c>
      <c r="D2" s="17" t="s">
        <v>691</v>
      </c>
    </row>
    <row r="3" spans="1:4" ht="36.75" customHeight="1">
      <c r="A3" s="10">
        <v>1</v>
      </c>
      <c r="B3" s="10" t="s">
        <v>684</v>
      </c>
      <c r="C3" s="18" t="s">
        <v>685</v>
      </c>
      <c r="D3" s="10">
        <v>3000</v>
      </c>
    </row>
    <row r="4" spans="1:4" ht="36.950000000000003" customHeight="1">
      <c r="A4" s="10">
        <v>2</v>
      </c>
      <c r="B4" s="10" t="s">
        <v>684</v>
      </c>
      <c r="C4" s="18" t="s">
        <v>686</v>
      </c>
      <c r="D4" s="10">
        <v>2300</v>
      </c>
    </row>
    <row r="5" spans="1:4" ht="36.950000000000003" customHeight="1">
      <c r="A5" s="10">
        <v>3</v>
      </c>
      <c r="B5" s="10" t="s">
        <v>684</v>
      </c>
      <c r="C5" s="11" t="s">
        <v>687</v>
      </c>
      <c r="D5" s="10">
        <v>2300</v>
      </c>
    </row>
    <row r="6" spans="1:4" ht="36.950000000000003" customHeight="1">
      <c r="A6" s="10">
        <v>4</v>
      </c>
      <c r="B6" s="10" t="s">
        <v>689</v>
      </c>
      <c r="C6" s="11" t="s">
        <v>690</v>
      </c>
      <c r="D6" s="10">
        <v>2200</v>
      </c>
    </row>
  </sheetData>
  <mergeCells count="1">
    <mergeCell ref="A1:D1"/>
  </mergeCells>
  <phoneticPr fontId="6" type="noConversion"/>
  <conditionalFormatting sqref="C3:C6">
    <cfRule type="duplicateValues" dxfId="0" priority="3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粮食单产提升项目备案表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</cp:lastModifiedBy>
  <cp:lastPrinted>2024-11-26T02:03:31Z</cp:lastPrinted>
  <dcterms:created xsi:type="dcterms:W3CDTF">2024-09-10T01:51:00Z</dcterms:created>
  <dcterms:modified xsi:type="dcterms:W3CDTF">2025-11-03T02:01:43Z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E59D5655783441D8A0FF9C032162CCF7_13</vt:lpwstr>
  </property>
  <property fmtid="{D5CDD505-2E9C-101B-9397-08002B2CF9AE}" pid="3" name="KSOProductBuildVer">
    <vt:lpwstr>2052-12.1.0.18276</vt:lpwstr>
  </property>
</Properties>
</file>